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thha\Desktop\"/>
    </mc:Choice>
  </mc:AlternateContent>
  <xr:revisionPtr revIDLastSave="0" documentId="13_ncr:1_{E10330B2-DD3F-4764-B7FC-93C8F69ECC66}" xr6:coauthVersionLast="47" xr6:coauthVersionMax="47" xr10:uidLastSave="{00000000-0000-0000-0000-000000000000}"/>
  <bookViews>
    <workbookView xWindow="-110" yWindow="-110" windowWidth="19420" windowHeight="10300" xr2:uid="{F60D724A-A494-4328-BEBA-09E48839B568}"/>
  </bookViews>
  <sheets>
    <sheet name="懇親会申込書" sheetId="8" r:id="rId1"/>
  </sheets>
  <externalReferences>
    <externalReference r:id="rId2"/>
    <externalReference r:id="rId3"/>
    <externalReference r:id="rId4"/>
    <externalReference r:id="rId5"/>
  </externalReferences>
  <definedNames>
    <definedName name="attr_nam">#REF!</definedName>
    <definedName name="Dlog_bk_prj_id">"エディット 12"</definedName>
    <definedName name="Dlog_bk_prj_name">"エディット 13"</definedName>
    <definedName name="Dlog_bk_sht_id">"エディット 14"</definedName>
    <definedName name="Dlog_sh_sht_name">"ドロップ 95"</definedName>
    <definedName name="_xlnm.Extract">[1]旧コード!#REF!</definedName>
    <definedName name="Form1_Show">[0]!Form1_Show</definedName>
    <definedName name="jisyo">[2]項目辞書!$B$1:$E$65536</definedName>
    <definedName name="Keta">[0]!Keta</definedName>
    <definedName name="sd">#REF!</definedName>
    <definedName name="tbl_nam">#REF!</definedName>
    <definedName name="え">[1]旧コード!#REF!</definedName>
    <definedName name="お">[1]旧コード!#REF!</definedName>
    <definedName name="ケーキ">#REF!</definedName>
    <definedName name="ケーキ盛合せ">#REF!</definedName>
    <definedName name="こ">#REF!</definedName>
    <definedName name="サンドイッチ">#REF!</definedName>
    <definedName name="シート選択見だし">"ラベル 5"</definedName>
    <definedName name="デザート">#REF!</definedName>
    <definedName name="デザート盛合せ">[1]旧コード!#REF!</definedName>
    <definedName name="ど">[1]旧コード!#REF!</definedName>
    <definedName name="ぱ１">[3]食材名!$A$2:$I$3722</definedName>
    <definedName name="バンバンジー">#REF!</definedName>
    <definedName name="フルーツ">[1]旧コード!#REF!</definedName>
    <definedName name="メニュー範囲">[4]食材名!$A$2:$I$3722</definedName>
    <definedName name="ローストポーク">#REF!</definedName>
    <definedName name="焼きそば">[1]旧コード!#REF!</definedName>
    <definedName name="焼きそば２">#REF!</definedName>
    <definedName name="食材一覧201702">[0]!食材一覧201702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8" l="1"/>
  <c r="Q7" i="8"/>
  <c r="Q6" i="8"/>
  <c r="Q5" i="8"/>
  <c r="Q4" i="8"/>
  <c r="Q31" i="8"/>
  <c r="F31" i="8"/>
  <c r="Q28" i="8"/>
  <c r="Q10" i="8"/>
  <c r="Q17" i="8"/>
  <c r="Q16" i="8"/>
  <c r="Q14" i="8" l="1"/>
  <c r="Q12" i="8" l="1"/>
  <c r="Q11" i="8"/>
  <c r="B9" i="8" l="1"/>
  <c r="E8" i="8"/>
  <c r="H3" i="8"/>
  <c r="Q13" i="8" l="1"/>
  <c r="Q8" i="8"/>
  <c r="Q9" i="8"/>
  <c r="Q18" i="8"/>
  <c r="Q19" i="8"/>
  <c r="Q20" i="8"/>
  <c r="Q21" i="8"/>
  <c r="Q22" i="8"/>
  <c r="Q23" i="8"/>
  <c r="Q24" i="8"/>
  <c r="Q25" i="8"/>
  <c r="Q26" i="8"/>
  <c r="Q27" i="8"/>
  <c r="Q29" i="8"/>
  <c r="Q30" i="8"/>
  <c r="Q32" i="8"/>
  <c r="Q33" i="8"/>
  <c r="Q34" i="8"/>
  <c r="Q35" i="8"/>
  <c r="F36" i="8"/>
  <c r="C41" i="8" s="1"/>
  <c r="F21" i="8"/>
  <c r="F22" i="8"/>
  <c r="F23" i="8"/>
  <c r="F24" i="8"/>
  <c r="F25" i="8"/>
  <c r="F26" i="8"/>
  <c r="F27" i="8"/>
  <c r="F28" i="8"/>
  <c r="F29" i="8"/>
  <c r="F30" i="8"/>
  <c r="F32" i="8"/>
  <c r="Q3" i="8"/>
  <c r="F20" i="8"/>
  <c r="E33" i="8" l="1"/>
  <c r="C40" i="8" s="1"/>
  <c r="Q36" i="8"/>
  <c r="C39" i="8" s="1"/>
  <c r="G40" i="8" l="1"/>
</calcChain>
</file>

<file path=xl/sharedStrings.xml><?xml version="1.0" encoding="utf-8"?>
<sst xmlns="http://schemas.openxmlformats.org/spreadsheetml/2006/main" count="222" uniqueCount="113">
  <si>
    <t>品名</t>
    <rPh sb="0" eb="2">
      <t>シナメ</t>
    </rPh>
    <phoneticPr fontId="3"/>
  </si>
  <si>
    <t>数量</t>
    <rPh sb="0" eb="2">
      <t>ス</t>
    </rPh>
    <phoneticPr fontId="3"/>
  </si>
  <si>
    <t>金額</t>
    <rPh sb="0" eb="2">
      <t>キンガk</t>
    </rPh>
    <phoneticPr fontId="3"/>
  </si>
  <si>
    <t>円</t>
    <rPh sb="0" eb="1">
      <t>エn</t>
    </rPh>
    <phoneticPr fontId="3"/>
  </si>
  <si>
    <t>小計</t>
    <rPh sb="0" eb="1">
      <t>ショウケ</t>
    </rPh>
    <phoneticPr fontId="3"/>
  </si>
  <si>
    <t>品名</t>
    <rPh sb="0" eb="2">
      <t>ヒンメ</t>
    </rPh>
    <phoneticPr fontId="3"/>
  </si>
  <si>
    <t>単価</t>
    <rPh sb="0" eb="2">
      <t>タンカ</t>
    </rPh>
    <phoneticPr fontId="3"/>
  </si>
  <si>
    <t>本</t>
    <rPh sb="0" eb="1">
      <t>ホn</t>
    </rPh>
    <phoneticPr fontId="3"/>
  </si>
  <si>
    <t>【テーブルクロス】・・・Ｃ</t>
    <phoneticPr fontId="3"/>
  </si>
  <si>
    <t>オレンジジュース</t>
    <phoneticPr fontId="3"/>
  </si>
  <si>
    <t>ワインレッド</t>
    <phoneticPr fontId="3"/>
  </si>
  <si>
    <t>アップルジュース</t>
    <phoneticPr fontId="3"/>
  </si>
  <si>
    <t>烏龍茶</t>
    <rPh sb="0" eb="2">
      <t>ウーロンty</t>
    </rPh>
    <phoneticPr fontId="3"/>
  </si>
  <si>
    <t>緑茶</t>
    <rPh sb="0" eb="2">
      <t>リョクty</t>
    </rPh>
    <phoneticPr fontId="3"/>
  </si>
  <si>
    <t>円</t>
    <rPh sb="0" eb="1">
      <t>エン</t>
    </rPh>
    <phoneticPr fontId="3"/>
  </si>
  <si>
    <t>本</t>
    <rPh sb="0" eb="1">
      <t>ホン</t>
    </rPh>
    <phoneticPr fontId="3"/>
  </si>
  <si>
    <t>焼酎</t>
    <rPh sb="0" eb="2">
      <t>ショウチュ</t>
    </rPh>
    <phoneticPr fontId="3"/>
  </si>
  <si>
    <t>ウィスキー</t>
    <phoneticPr fontId="3"/>
  </si>
  <si>
    <t>【備考】</t>
    <rPh sb="0" eb="1">
      <t>ビコ</t>
    </rPh>
    <phoneticPr fontId="3"/>
  </si>
  <si>
    <t>水</t>
    <rPh sb="0" eb="1">
      <t xml:space="preserve">ミズ </t>
    </rPh>
    <phoneticPr fontId="3"/>
  </si>
  <si>
    <t>炭酸水</t>
    <rPh sb="0" eb="3">
      <t xml:space="preserve">タンサンスイ </t>
    </rPh>
    <phoneticPr fontId="3"/>
  </si>
  <si>
    <t>小計</t>
    <rPh sb="0" eb="2">
      <t>ショウケ</t>
    </rPh>
    <phoneticPr fontId="3"/>
  </si>
  <si>
    <t>学生</t>
    <rPh sb="0" eb="2">
      <t>ガクセイ</t>
    </rPh>
    <phoneticPr fontId="2"/>
  </si>
  <si>
    <t>茄子とオクラの煮びたし</t>
    <rPh sb="0" eb="2">
      <t>ナス</t>
    </rPh>
    <rPh sb="7" eb="8">
      <t>ニ</t>
    </rPh>
    <phoneticPr fontId="5"/>
  </si>
  <si>
    <t>約１０人分</t>
    <rPh sb="0" eb="1">
      <t>ヤク</t>
    </rPh>
    <rPh sb="3" eb="5">
      <t>ニンブン</t>
    </rPh>
    <phoneticPr fontId="5"/>
  </si>
  <si>
    <t>バンバンジーサラダ</t>
    <phoneticPr fontId="5"/>
  </si>
  <si>
    <t>洋冷菜盛り合わせ</t>
    <rPh sb="0" eb="1">
      <t>ヨウ</t>
    </rPh>
    <rPh sb="1" eb="3">
      <t>レイサイ</t>
    </rPh>
    <rPh sb="3" eb="4">
      <t>モ</t>
    </rPh>
    <rPh sb="5" eb="6">
      <t>ア</t>
    </rPh>
    <phoneticPr fontId="5"/>
  </si>
  <si>
    <t>お刺身盛り合わせ(舟盛り）</t>
    <rPh sb="1" eb="3">
      <t>サシミ</t>
    </rPh>
    <rPh sb="3" eb="4">
      <t>モ</t>
    </rPh>
    <rPh sb="5" eb="6">
      <t>ア</t>
    </rPh>
    <rPh sb="9" eb="11">
      <t xml:space="preserve">フナモリ </t>
    </rPh>
    <phoneticPr fontId="5"/>
  </si>
  <si>
    <t>手仕込み唐揚げ</t>
    <rPh sb="0" eb="1">
      <t>テ</t>
    </rPh>
    <rPh sb="1" eb="3">
      <t>ジコ</t>
    </rPh>
    <rPh sb="4" eb="6">
      <t>カラア</t>
    </rPh>
    <phoneticPr fontId="5"/>
  </si>
  <si>
    <t>エビチリ・エビマヨコンビ</t>
    <phoneticPr fontId="5"/>
  </si>
  <si>
    <t>１２人分</t>
    <rPh sb="2" eb="4">
      <t>ニンブン</t>
    </rPh>
    <phoneticPr fontId="5"/>
  </si>
  <si>
    <t>黒はんぺんフライ盛り合わせ</t>
    <rPh sb="0" eb="1">
      <t>クロ</t>
    </rPh>
    <rPh sb="8" eb="9">
      <t>モ</t>
    </rPh>
    <rPh sb="10" eb="11">
      <t>ア</t>
    </rPh>
    <phoneticPr fontId="5"/>
  </si>
  <si>
    <t>豚角煮</t>
    <rPh sb="0" eb="3">
      <t>ブタカクニ</t>
    </rPh>
    <phoneticPr fontId="5"/>
  </si>
  <si>
    <t>桜えびかき揚げと釜茹でしらす</t>
    <rPh sb="0" eb="1">
      <t>サクラ</t>
    </rPh>
    <rPh sb="5" eb="6">
      <t>ア</t>
    </rPh>
    <rPh sb="8" eb="10">
      <t>カマユ</t>
    </rPh>
    <phoneticPr fontId="5"/>
  </si>
  <si>
    <t>串揚げ５種盛り合わせ</t>
    <rPh sb="0" eb="2">
      <t>クシア</t>
    </rPh>
    <rPh sb="4" eb="5">
      <t>シュ</t>
    </rPh>
    <rPh sb="5" eb="6">
      <t>モ</t>
    </rPh>
    <rPh sb="7" eb="8">
      <t>ア</t>
    </rPh>
    <phoneticPr fontId="5"/>
  </si>
  <si>
    <t>静岡おでん</t>
    <rPh sb="0" eb="2">
      <t xml:space="preserve">シズオカオデン </t>
    </rPh>
    <phoneticPr fontId="5"/>
  </si>
  <si>
    <t>温菜</t>
    <rPh sb="0" eb="2">
      <t>オンサイ</t>
    </rPh>
    <phoneticPr fontId="5"/>
  </si>
  <si>
    <t>海鮮塩焼きそば</t>
    <rPh sb="0" eb="2">
      <t>カイセン</t>
    </rPh>
    <rPh sb="2" eb="3">
      <t>シオ</t>
    </rPh>
    <rPh sb="3" eb="4">
      <t>ヤ</t>
    </rPh>
    <phoneticPr fontId="5"/>
  </si>
  <si>
    <t>主食</t>
    <rPh sb="0" eb="2">
      <t>シュショク</t>
    </rPh>
    <phoneticPr fontId="5"/>
  </si>
  <si>
    <t>組価(10%込)</t>
    <rPh sb="0" eb="1">
      <t>カ</t>
    </rPh>
    <phoneticPr fontId="3"/>
  </si>
  <si>
    <t>分類</t>
    <rPh sb="0" eb="2">
      <t>ブンルイ</t>
    </rPh>
    <phoneticPr fontId="5"/>
  </si>
  <si>
    <t>冷菜</t>
    <rPh sb="0" eb="2">
      <t>レイサイ</t>
    </rPh>
    <phoneticPr fontId="5"/>
  </si>
  <si>
    <t>サンドウィッチ</t>
    <phoneticPr fontId="5"/>
  </si>
  <si>
    <t>お寿司盛り合わせ　竹</t>
    <rPh sb="1" eb="3">
      <t>スシ</t>
    </rPh>
    <rPh sb="3" eb="4">
      <t>モ</t>
    </rPh>
    <rPh sb="5" eb="6">
      <t>ア</t>
    </rPh>
    <rPh sb="9" eb="10">
      <t>タケ</t>
    </rPh>
    <phoneticPr fontId="5"/>
  </si>
  <si>
    <t>お寿司盛り合わせ　松</t>
    <rPh sb="1" eb="3">
      <t>スシ</t>
    </rPh>
    <rPh sb="3" eb="4">
      <t>モ</t>
    </rPh>
    <rPh sb="5" eb="6">
      <t>ア</t>
    </rPh>
    <rPh sb="9" eb="10">
      <t>マツ</t>
    </rPh>
    <phoneticPr fontId="5"/>
  </si>
  <si>
    <t>フルーツ盛り合わせ</t>
    <rPh sb="4" eb="5">
      <t>モ</t>
    </rPh>
    <rPh sb="6" eb="7">
      <t>ア</t>
    </rPh>
    <phoneticPr fontId="5"/>
  </si>
  <si>
    <t>約２０人分</t>
    <rPh sb="0" eb="1">
      <t>ヤク</t>
    </rPh>
    <rPh sb="3" eb="5">
      <t>ニンブン</t>
    </rPh>
    <phoneticPr fontId="5"/>
  </si>
  <si>
    <t>デザート</t>
    <phoneticPr fontId="5"/>
  </si>
  <si>
    <t>【お飲み物】・・・B</t>
    <rPh sb="0" eb="1">
      <t>エn</t>
    </rPh>
    <phoneticPr fontId="3"/>
  </si>
  <si>
    <t>【お料理】・・・A</t>
    <phoneticPr fontId="3"/>
  </si>
  <si>
    <t>タコのカルパッチョ</t>
    <phoneticPr fontId="5"/>
  </si>
  <si>
    <t>サーモンマリネ</t>
    <phoneticPr fontId="5"/>
  </si>
  <si>
    <t>分量目安</t>
    <rPh sb="0" eb="2">
      <t>ブンリョウ</t>
    </rPh>
    <rPh sb="2" eb="4">
      <t>メヤス</t>
    </rPh>
    <phoneticPr fontId="3"/>
  </si>
  <si>
    <t>静岡大学生協　懇親会申込書</t>
    <rPh sb="0" eb="2">
      <t>シズオk</t>
    </rPh>
    <rPh sb="7" eb="10">
      <t>コンシンカイ</t>
    </rPh>
    <rPh sb="10" eb="12">
      <t>モウシコ</t>
    </rPh>
    <rPh sb="12" eb="13">
      <t>ショ</t>
    </rPh>
    <phoneticPr fontId="3"/>
  </si>
  <si>
    <t>ロールケーキ3種盛り合わせ</t>
    <rPh sb="7" eb="8">
      <t>シュ</t>
    </rPh>
    <rPh sb="8" eb="9">
      <t>モ</t>
    </rPh>
    <rPh sb="10" eb="11">
      <t>ア</t>
    </rPh>
    <phoneticPr fontId="5"/>
  </si>
  <si>
    <t>備考</t>
    <rPh sb="0" eb="2">
      <t>ビコ</t>
    </rPh>
    <phoneticPr fontId="3"/>
  </si>
  <si>
    <t>円</t>
    <rPh sb="0" eb="1">
      <t>カケル</t>
    </rPh>
    <phoneticPr fontId="3"/>
  </si>
  <si>
    <t>卓</t>
    <rPh sb="0" eb="1">
      <t>タク</t>
    </rPh>
    <phoneticPr fontId="5"/>
  </si>
  <si>
    <t>2L</t>
    <phoneticPr fontId="5"/>
  </si>
  <si>
    <t>1.5L</t>
    <phoneticPr fontId="5"/>
  </si>
  <si>
    <t>ビール（大瓶）</t>
    <rPh sb="4" eb="6">
      <t>ダイビン</t>
    </rPh>
    <phoneticPr fontId="3"/>
  </si>
  <si>
    <t>チェック</t>
    <phoneticPr fontId="5"/>
  </si>
  <si>
    <t>No.</t>
    <phoneticPr fontId="3"/>
  </si>
  <si>
    <t>わらびもち＆ロールケーキ2種盛り合わせ</t>
    <phoneticPr fontId="5"/>
  </si>
  <si>
    <t>焼津産　鰹のたたき</t>
    <rPh sb="0" eb="3">
      <t>ヤイヅサン</t>
    </rPh>
    <rPh sb="4" eb="5">
      <t>カツオ</t>
    </rPh>
    <phoneticPr fontId="5"/>
  </si>
  <si>
    <t>633ml</t>
    <phoneticPr fontId="5"/>
  </si>
  <si>
    <t>350ml</t>
    <phoneticPr fontId="5"/>
  </si>
  <si>
    <t>缶チューハイ</t>
    <phoneticPr fontId="3"/>
  </si>
  <si>
    <t>第</t>
    <rPh sb="0" eb="1">
      <t>ダイ</t>
    </rPh>
    <phoneticPr fontId="2"/>
  </si>
  <si>
    <t>食堂</t>
    <rPh sb="0" eb="2">
      <t>ショクドウ</t>
    </rPh>
    <phoneticPr fontId="2"/>
  </si>
  <si>
    <t>教職員</t>
    <rPh sb="0" eb="3">
      <t>キョウショクイン</t>
    </rPh>
    <phoneticPr fontId="2"/>
  </si>
  <si>
    <t>円／人</t>
    <rPh sb="0" eb="1">
      <t>エン</t>
    </rPh>
    <rPh sb="2" eb="3">
      <t>ニン</t>
    </rPh>
    <phoneticPr fontId="2"/>
  </si>
  <si>
    <t>【金額】</t>
    <rPh sb="0" eb="1">
      <t>キn</t>
    </rPh>
    <phoneticPr fontId="2"/>
  </si>
  <si>
    <t>お料理</t>
    <rPh sb="0" eb="1">
      <t>オリョウr</t>
    </rPh>
    <phoneticPr fontId="2"/>
  </si>
  <si>
    <t>Ａ：</t>
    <phoneticPr fontId="2"/>
  </si>
  <si>
    <t>お飲み物</t>
    <phoneticPr fontId="2"/>
  </si>
  <si>
    <t>Ｂ：</t>
    <phoneticPr fontId="2"/>
  </si>
  <si>
    <t>請求額</t>
    <rPh sb="0" eb="3">
      <t>セイキュウガク</t>
    </rPh>
    <phoneticPr fontId="2"/>
  </si>
  <si>
    <t>テーブルクロス</t>
    <rPh sb="0" eb="2">
      <t>１０００エn</t>
    </rPh>
    <phoneticPr fontId="2"/>
  </si>
  <si>
    <t>Ｃ：</t>
    <phoneticPr fontId="2"/>
  </si>
  <si>
    <t>調整額</t>
    <rPh sb="0" eb="2">
      <t>チョウセイ</t>
    </rPh>
    <rPh sb="2" eb="3">
      <t>ガク</t>
    </rPh>
    <phoneticPr fontId="2"/>
  </si>
  <si>
    <t>開催日</t>
    <rPh sb="0" eb="2">
      <t>カイサ</t>
    </rPh>
    <phoneticPr fontId="2"/>
  </si>
  <si>
    <t>年</t>
    <rPh sb="0" eb="1">
      <t>ネn</t>
    </rPh>
    <phoneticPr fontId="2"/>
  </si>
  <si>
    <t>月</t>
    <rPh sb="0" eb="1">
      <t>ガツ</t>
    </rPh>
    <phoneticPr fontId="2"/>
  </si>
  <si>
    <t>日</t>
    <rPh sb="0" eb="1">
      <t>ニt</t>
    </rPh>
    <phoneticPr fontId="2"/>
  </si>
  <si>
    <t>開催時間</t>
    <rPh sb="0" eb="1">
      <t>カイサ</t>
    </rPh>
    <phoneticPr fontId="2"/>
  </si>
  <si>
    <t>：</t>
    <phoneticPr fontId="2"/>
  </si>
  <si>
    <t>〜</t>
    <phoneticPr fontId="2"/>
  </si>
  <si>
    <t>開催希望場所</t>
    <rPh sb="0" eb="2">
      <t>カイサ</t>
    </rPh>
    <rPh sb="2" eb="4">
      <t>キボウ</t>
    </rPh>
    <phoneticPr fontId="2"/>
  </si>
  <si>
    <t>参加人数</t>
    <rPh sb="0" eb="2">
      <t>サンカ</t>
    </rPh>
    <rPh sb="2" eb="4">
      <t>ニンズウ</t>
    </rPh>
    <phoneticPr fontId="2"/>
  </si>
  <si>
    <t>参加総数</t>
    <rPh sb="0" eb="2">
      <t>サンカ</t>
    </rPh>
    <rPh sb="2" eb="4">
      <t>ソウスウ</t>
    </rPh>
    <phoneticPr fontId="2"/>
  </si>
  <si>
    <t>予算</t>
    <phoneticPr fontId="2"/>
  </si>
  <si>
    <t>予算合計</t>
    <rPh sb="0" eb="4">
      <t>ヨサンゴウケイ</t>
    </rPh>
    <phoneticPr fontId="2"/>
  </si>
  <si>
    <t>要望</t>
    <phoneticPr fontId="2"/>
  </si>
  <si>
    <t>予約者名・連絡先</t>
    <rPh sb="5" eb="8">
      <t>レンラクサキ</t>
    </rPh>
    <phoneticPr fontId="2"/>
  </si>
  <si>
    <t>支払方法</t>
    <rPh sb="0" eb="2">
      <t>シハラ</t>
    </rPh>
    <phoneticPr fontId="2"/>
  </si>
  <si>
    <t>私費</t>
    <rPh sb="0" eb="2">
      <t>シヒ</t>
    </rPh>
    <phoneticPr fontId="2"/>
  </si>
  <si>
    <t>・</t>
    <phoneticPr fontId="2"/>
  </si>
  <si>
    <t>公費</t>
    <rPh sb="0" eb="2">
      <t>コウヒ</t>
    </rPh>
    <phoneticPr fontId="2"/>
  </si>
  <si>
    <t>納品書名</t>
    <rPh sb="0" eb="2">
      <t>ノウヒn</t>
    </rPh>
    <phoneticPr fontId="2"/>
  </si>
  <si>
    <t>串揚げ３種盛り合わせ</t>
    <rPh sb="0" eb="2">
      <t>クシア</t>
    </rPh>
    <rPh sb="4" eb="5">
      <t>シュ</t>
    </rPh>
    <rPh sb="5" eb="6">
      <t>モ</t>
    </rPh>
    <rPh sb="7" eb="8">
      <t>ア</t>
    </rPh>
    <phoneticPr fontId="5"/>
  </si>
  <si>
    <t>主菜</t>
    <rPh sb="0" eb="2">
      <t>シュサイ</t>
    </rPh>
    <phoneticPr fontId="5"/>
  </si>
  <si>
    <t>中華ちまき</t>
    <rPh sb="0" eb="2">
      <t>チュウカ</t>
    </rPh>
    <phoneticPr fontId="5"/>
  </si>
  <si>
    <t>鶏唐＆チキンステーキセット</t>
    <rPh sb="0" eb="1">
      <t>トリ</t>
    </rPh>
    <rPh sb="1" eb="2">
      <t>カラ</t>
    </rPh>
    <phoneticPr fontId="5"/>
  </si>
  <si>
    <r>
      <t>焼売＆肉団子コンビ</t>
    </r>
    <r>
      <rPr>
        <sz val="8"/>
        <rFont val="游ゴシック"/>
        <family val="3"/>
        <charset val="128"/>
      </rPr>
      <t>（学生コンパ向け）</t>
    </r>
    <rPh sb="0" eb="2">
      <t>シュウマイ</t>
    </rPh>
    <rPh sb="3" eb="6">
      <t>ニクダンゴ</t>
    </rPh>
    <rPh sb="10" eb="12">
      <t>ガクセイ</t>
    </rPh>
    <rPh sb="15" eb="16">
      <t>ム</t>
    </rPh>
    <phoneticPr fontId="5"/>
  </si>
  <si>
    <r>
      <t>野菜の彩りサラダ</t>
    </r>
    <r>
      <rPr>
        <sz val="8"/>
        <rFont val="游ゴシック"/>
        <family val="3"/>
        <charset val="128"/>
      </rPr>
      <t>（学生コンパ向け）</t>
    </r>
    <rPh sb="0" eb="2">
      <t>シュウマイ</t>
    </rPh>
    <rPh sb="3" eb="6">
      <t>ニクダンゴ</t>
    </rPh>
    <rPh sb="9" eb="11">
      <t>ガクセイ</t>
    </rPh>
    <rPh sb="14" eb="15">
      <t>ム</t>
    </rPh>
    <phoneticPr fontId="5"/>
  </si>
  <si>
    <t>鶏唐コンビ（油淋鶏味＆黒胡椒）</t>
    <rPh sb="0" eb="2">
      <t>トリカラ</t>
    </rPh>
    <rPh sb="6" eb="9">
      <t>ユーリンチー</t>
    </rPh>
    <rPh sb="9" eb="10">
      <t>アジ</t>
    </rPh>
    <rPh sb="11" eb="14">
      <t>クロコショウ</t>
    </rPh>
    <phoneticPr fontId="5"/>
  </si>
  <si>
    <t>自家製ローストビーフ</t>
    <rPh sb="0" eb="3">
      <t>ジカセイ</t>
    </rPh>
    <phoneticPr fontId="5"/>
  </si>
  <si>
    <t>赤ワイン</t>
    <rPh sb="0" eb="1">
      <t>アカ</t>
    </rPh>
    <phoneticPr fontId="3"/>
  </si>
  <si>
    <t>静岡地酒（日本酒）</t>
    <rPh sb="0" eb="2">
      <t>シズオカ</t>
    </rPh>
    <rPh sb="2" eb="4">
      <t>ジザケ</t>
    </rPh>
    <rPh sb="5" eb="8">
      <t>ニホンシュ</t>
    </rPh>
    <phoneticPr fontId="3"/>
  </si>
  <si>
    <t>白ワイン</t>
    <rPh sb="0" eb="1">
      <t>シロ</t>
    </rPh>
    <phoneticPr fontId="3"/>
  </si>
  <si>
    <t>フルボトル</t>
    <phoneticPr fontId="5"/>
  </si>
  <si>
    <t>720ml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</si>
</sst>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###&quot;名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8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10"/>
      <name val="HG丸ｺﾞｼｯｸM-PRO"/>
      <family val="3"/>
      <charset val="128"/>
    </font>
    <font>
      <b/>
      <sz val="10"/>
      <color theme="0"/>
      <name val="游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4" fillId="0" borderId="0"/>
  </cellStyleXfs>
  <cellXfs count="151">
    <xf numFmtId="0" fontId="0" fillId="0" borderId="0" xfId="0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vertical="center"/>
    </xf>
    <xf numFmtId="38" fontId="6" fillId="0" borderId="5" xfId="1" applyFont="1" applyBorder="1" applyAlignment="1">
      <alignment vertical="center"/>
    </xf>
    <xf numFmtId="0" fontId="8" fillId="0" borderId="6" xfId="0" applyFont="1" applyBorder="1"/>
    <xf numFmtId="0" fontId="9" fillId="9" borderId="6" xfId="0" applyFont="1" applyFill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38" fontId="6" fillId="2" borderId="5" xfId="1" applyFont="1" applyFill="1" applyBorder="1" applyAlignment="1">
      <alignment vertical="center"/>
    </xf>
    <xf numFmtId="0" fontId="6" fillId="7" borderId="7" xfId="0" applyFont="1" applyFill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8" fillId="2" borderId="6" xfId="0" applyFont="1" applyFill="1" applyBorder="1"/>
    <xf numFmtId="0" fontId="6" fillId="7" borderId="4" xfId="0" applyFont="1" applyFill="1" applyBorder="1" applyAlignment="1">
      <alignment vertical="top"/>
    </xf>
    <xf numFmtId="0" fontId="6" fillId="7" borderId="11" xfId="0" applyFont="1" applyFill="1" applyBorder="1" applyAlignment="1">
      <alignment vertical="center"/>
    </xf>
    <xf numFmtId="0" fontId="6" fillId="7" borderId="12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shrinkToFit="1"/>
    </xf>
    <xf numFmtId="38" fontId="6" fillId="0" borderId="0" xfId="1" applyFont="1" applyAlignment="1">
      <alignment vertical="center"/>
    </xf>
    <xf numFmtId="38" fontId="6" fillId="0" borderId="13" xfId="1" applyFont="1" applyBorder="1" applyAlignment="1">
      <alignment vertical="center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38" fontId="9" fillId="0" borderId="4" xfId="0" applyNumberFormat="1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vertical="center"/>
    </xf>
    <xf numFmtId="0" fontId="6" fillId="9" borderId="21" xfId="0" applyFont="1" applyFill="1" applyBorder="1" applyAlignment="1">
      <alignment vertical="center"/>
    </xf>
    <xf numFmtId="0" fontId="8" fillId="0" borderId="13" xfId="0" applyFont="1" applyBorder="1"/>
    <xf numFmtId="0" fontId="6" fillId="0" borderId="22" xfId="0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11" fillId="0" borderId="23" xfId="0" applyFont="1" applyBorder="1"/>
    <xf numFmtId="0" fontId="8" fillId="0" borderId="1" xfId="0" applyFont="1" applyBorder="1"/>
    <xf numFmtId="176" fontId="6" fillId="0" borderId="1" xfId="1" applyNumberFormat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176" fontId="6" fillId="0" borderId="24" xfId="1" applyNumberFormat="1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176" fontId="6" fillId="0" borderId="26" xfId="1" applyNumberFormat="1" applyFont="1" applyBorder="1" applyAlignment="1">
      <alignment vertical="center"/>
    </xf>
    <xf numFmtId="176" fontId="9" fillId="0" borderId="27" xfId="1" applyNumberFormat="1" applyFont="1" applyBorder="1" applyAlignment="1">
      <alignment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right" vertical="center"/>
    </xf>
    <xf numFmtId="0" fontId="9" fillId="9" borderId="9" xfId="0" applyFont="1" applyFill="1" applyBorder="1" applyAlignment="1">
      <alignment vertical="center"/>
    </xf>
    <xf numFmtId="0" fontId="9" fillId="9" borderId="1" xfId="0" applyFont="1" applyFill="1" applyBorder="1" applyAlignment="1">
      <alignment vertical="center"/>
    </xf>
    <xf numFmtId="0" fontId="9" fillId="9" borderId="13" xfId="0" applyFont="1" applyFill="1" applyBorder="1"/>
    <xf numFmtId="0" fontId="6" fillId="7" borderId="28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7" borderId="43" xfId="0" applyFont="1" applyFill="1" applyBorder="1" applyAlignment="1">
      <alignment vertical="top"/>
    </xf>
    <xf numFmtId="0" fontId="6" fillId="7" borderId="7" xfId="0" applyFont="1" applyFill="1" applyBorder="1" applyAlignment="1">
      <alignment vertical="top"/>
    </xf>
    <xf numFmtId="0" fontId="6" fillId="7" borderId="3" xfId="0" applyFont="1" applyFill="1" applyBorder="1" applyAlignment="1">
      <alignment vertical="center"/>
    </xf>
    <xf numFmtId="0" fontId="9" fillId="9" borderId="14" xfId="0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9" fillId="9" borderId="14" xfId="0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49" fontId="9" fillId="9" borderId="20" xfId="0" applyNumberFormat="1" applyFont="1" applyFill="1" applyBorder="1" applyAlignment="1">
      <alignment horizontal="left" vertical="center"/>
    </xf>
    <xf numFmtId="49" fontId="9" fillId="9" borderId="26" xfId="0" applyNumberFormat="1" applyFont="1" applyFill="1" applyBorder="1" applyAlignment="1">
      <alignment horizontal="left" vertical="center" indent="1"/>
    </xf>
    <xf numFmtId="38" fontId="9" fillId="0" borderId="7" xfId="0" applyNumberFormat="1" applyFont="1" applyBorder="1" applyAlignment="1">
      <alignment vertical="center"/>
    </xf>
    <xf numFmtId="0" fontId="6" fillId="0" borderId="50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1" xfId="0" applyFont="1" applyFill="1" applyBorder="1" applyAlignment="1">
      <alignment horizontal="center" vertical="center"/>
    </xf>
    <xf numFmtId="176" fontId="9" fillId="0" borderId="24" xfId="1" applyNumberFormat="1" applyFont="1" applyBorder="1" applyAlignment="1">
      <alignment horizontal="right" vertical="center"/>
    </xf>
    <xf numFmtId="177" fontId="9" fillId="9" borderId="5" xfId="0" applyNumberFormat="1" applyFont="1" applyFill="1" applyBorder="1" applyAlignment="1">
      <alignment horizontal="right" vertical="center"/>
    </xf>
    <xf numFmtId="177" fontId="9" fillId="9" borderId="5" xfId="0" applyNumberFormat="1" applyFont="1" applyFill="1" applyBorder="1" applyAlignment="1">
      <alignment horizontal="center" vertical="center"/>
    </xf>
    <xf numFmtId="177" fontId="9" fillId="9" borderId="26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top" wrapText="1"/>
    </xf>
    <xf numFmtId="176" fontId="6" fillId="0" borderId="31" xfId="0" applyNumberFormat="1" applyFont="1" applyBorder="1" applyAlignment="1">
      <alignment horizontal="center" vertical="top" wrapText="1"/>
    </xf>
    <xf numFmtId="38" fontId="13" fillId="0" borderId="5" xfId="1" applyFont="1" applyBorder="1" applyAlignment="1">
      <alignment horizontal="center"/>
    </xf>
    <xf numFmtId="38" fontId="13" fillId="0" borderId="26" xfId="1" applyFont="1" applyBorder="1" applyAlignment="1">
      <alignment horizontal="center"/>
    </xf>
    <xf numFmtId="0" fontId="9" fillId="0" borderId="3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right" vertical="center"/>
    </xf>
    <xf numFmtId="0" fontId="6" fillId="11" borderId="35" xfId="0" applyFont="1" applyFill="1" applyBorder="1" applyAlignment="1">
      <alignment horizontal="left" vertical="center"/>
    </xf>
    <xf numFmtId="0" fontId="6" fillId="11" borderId="13" xfId="0" applyFont="1" applyFill="1" applyBorder="1" applyAlignment="1">
      <alignment horizontal="left" vertical="center"/>
    </xf>
    <xf numFmtId="0" fontId="6" fillId="11" borderId="36" xfId="0" applyFont="1" applyFill="1" applyBorder="1" applyAlignment="1">
      <alignment horizontal="left" vertical="center"/>
    </xf>
    <xf numFmtId="176" fontId="9" fillId="0" borderId="50" xfId="0" applyNumberFormat="1" applyFont="1" applyBorder="1" applyAlignment="1">
      <alignment horizontal="right" vertical="center"/>
    </xf>
    <xf numFmtId="176" fontId="9" fillId="0" borderId="51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center" vertical="center" wrapText="1"/>
    </xf>
    <xf numFmtId="176" fontId="15" fillId="15" borderId="1" xfId="0" applyNumberFormat="1" applyFont="1" applyFill="1" applyBorder="1" applyAlignment="1">
      <alignment horizontal="right" vertical="center"/>
    </xf>
    <xf numFmtId="176" fontId="15" fillId="15" borderId="31" xfId="0" applyNumberFormat="1" applyFont="1" applyFill="1" applyBorder="1" applyAlignment="1">
      <alignment horizontal="right" vertical="center"/>
    </xf>
    <xf numFmtId="176" fontId="15" fillId="15" borderId="24" xfId="0" applyNumberFormat="1" applyFont="1" applyFill="1" applyBorder="1" applyAlignment="1">
      <alignment horizontal="right" vertical="center"/>
    </xf>
    <xf numFmtId="176" fontId="15" fillId="15" borderId="29" xfId="0" applyNumberFormat="1" applyFont="1" applyFill="1" applyBorder="1" applyAlignment="1">
      <alignment horizontal="right" vertical="center"/>
    </xf>
    <xf numFmtId="0" fontId="6" fillId="10" borderId="35" xfId="0" applyFont="1" applyFill="1" applyBorder="1" applyAlignment="1">
      <alignment horizontal="left" vertical="center"/>
    </xf>
    <xf numFmtId="0" fontId="6" fillId="10" borderId="13" xfId="0" applyFont="1" applyFill="1" applyBorder="1" applyAlignment="1">
      <alignment horizontal="left" vertical="center"/>
    </xf>
    <xf numFmtId="0" fontId="6" fillId="10" borderId="36" xfId="0" applyFont="1" applyFill="1" applyBorder="1" applyAlignment="1">
      <alignment horizontal="left" vertical="center"/>
    </xf>
    <xf numFmtId="0" fontId="6" fillId="8" borderId="37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top"/>
    </xf>
    <xf numFmtId="0" fontId="6" fillId="8" borderId="29" xfId="0" applyFont="1" applyFill="1" applyBorder="1" applyAlignment="1">
      <alignment horizontal="center" vertical="top"/>
    </xf>
    <xf numFmtId="0" fontId="9" fillId="0" borderId="38" xfId="0" applyFont="1" applyBorder="1" applyAlignment="1">
      <alignment horizontal="right" vertical="center"/>
    </xf>
    <xf numFmtId="0" fontId="9" fillId="0" borderId="39" xfId="0" applyFont="1" applyBorder="1" applyAlignment="1">
      <alignment horizontal="right" vertical="center"/>
    </xf>
    <xf numFmtId="0" fontId="9" fillId="0" borderId="40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9" fillId="14" borderId="35" xfId="0" applyFont="1" applyFill="1" applyBorder="1" applyAlignment="1">
      <alignment horizontal="left" vertical="center"/>
    </xf>
    <xf numFmtId="0" fontId="9" fillId="14" borderId="13" xfId="0" applyFont="1" applyFill="1" applyBorder="1" applyAlignment="1">
      <alignment horizontal="left" vertical="center"/>
    </xf>
    <xf numFmtId="0" fontId="9" fillId="14" borderId="36" xfId="0" applyFont="1" applyFill="1" applyBorder="1" applyAlignment="1">
      <alignment horizontal="left" vertical="center"/>
    </xf>
    <xf numFmtId="0" fontId="6" fillId="7" borderId="49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top"/>
    </xf>
    <xf numFmtId="0" fontId="6" fillId="8" borderId="31" xfId="0" applyFont="1" applyFill="1" applyBorder="1" applyAlignment="1">
      <alignment horizontal="center" vertical="top"/>
    </xf>
    <xf numFmtId="0" fontId="9" fillId="12" borderId="3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6" fillId="9" borderId="44" xfId="0" applyFont="1" applyFill="1" applyBorder="1" applyAlignment="1">
      <alignment horizontal="left" vertical="top" wrapText="1"/>
    </xf>
    <xf numFmtId="0" fontId="6" fillId="9" borderId="20" xfId="0" applyFont="1" applyFill="1" applyBorder="1" applyAlignment="1">
      <alignment horizontal="left" vertical="top" wrapText="1"/>
    </xf>
    <xf numFmtId="0" fontId="6" fillId="9" borderId="21" xfId="0" applyFont="1" applyFill="1" applyBorder="1" applyAlignment="1">
      <alignment horizontal="left" vertical="top" wrapText="1"/>
    </xf>
    <xf numFmtId="0" fontId="6" fillId="9" borderId="32" xfId="0" applyFont="1" applyFill="1" applyBorder="1" applyAlignment="1">
      <alignment horizontal="left" vertical="top" wrapText="1"/>
    </xf>
    <xf numFmtId="0" fontId="6" fillId="9" borderId="0" xfId="0" applyFont="1" applyFill="1" applyAlignment="1">
      <alignment horizontal="left" vertical="top" wrapText="1"/>
    </xf>
    <xf numFmtId="0" fontId="6" fillId="9" borderId="33" xfId="0" applyFont="1" applyFill="1" applyBorder="1" applyAlignment="1">
      <alignment horizontal="left" vertical="top" wrapText="1"/>
    </xf>
    <xf numFmtId="0" fontId="6" fillId="9" borderId="8" xfId="0" applyFont="1" applyFill="1" applyBorder="1" applyAlignment="1">
      <alignment horizontal="left" vertical="top" wrapText="1"/>
    </xf>
    <xf numFmtId="0" fontId="6" fillId="9" borderId="9" xfId="0" applyFont="1" applyFill="1" applyBorder="1" applyAlignment="1">
      <alignment horizontal="left" vertical="top" wrapText="1"/>
    </xf>
    <xf numFmtId="0" fontId="6" fillId="9" borderId="10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7" fontId="6" fillId="0" borderId="42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26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13" borderId="35" xfId="0" applyFont="1" applyFill="1" applyBorder="1" applyAlignment="1">
      <alignment horizontal="left" vertical="center"/>
    </xf>
    <xf numFmtId="0" fontId="6" fillId="13" borderId="13" xfId="0" applyFont="1" applyFill="1" applyBorder="1" applyAlignment="1">
      <alignment horizontal="left" vertical="center"/>
    </xf>
    <xf numFmtId="0" fontId="6" fillId="13" borderId="36" xfId="0" applyFont="1" applyFill="1" applyBorder="1" applyAlignment="1">
      <alignment horizontal="left" vertical="center"/>
    </xf>
    <xf numFmtId="0" fontId="6" fillId="9" borderId="41" xfId="0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65218A7C-9120-45F9-A809-40BB5A25DB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4nt02\cnc\&#12467;&#12540;&#12489;\CODE&#19968;&#352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\&#20107;&#26989;&#25512;&#36914;&#37096;\&#9632;&#65297;&#65298;&#12288;FS\&#25031;&#35242;&#20250;\2016&#25031;&#35242;&#20250;&#12479;&#12473;&#12463;\20170224&#12288;&#31532;4&#22238;\4.1%20&#12458;&#12531;&#12521;&#12452;&#12531;&#12503;&#12525;&#12464;&#12521;&#12512;&#35373;&#35336;\03.&#26842;&#26367;&#25913;&#24259;&#25351;&#31034;\&#30011;&#38754;&#21336;&#20301;\3.3.3&#38917;&#30446;&#35500;&#26126;(&#24115;&#31080;)(&#26842;&#26367;&#12539;&#25913;&#24259;&#25351;&#3103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-Iwata\Desktop\let's\&#12469;&#12540;&#12496;&#12540;&#19978;\&#12524;&#12471;&#12500;\&#35069;&#20316;&#12471;&#12540;&#12488;\&#12524;&#12471;&#12500;&#35069;&#20316;&#12471;&#12540;&#12488;&#65288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\&#20107;&#26989;&#25512;&#36914;&#37096;\Users\M-Iwata\Desktop\let's\&#12469;&#12540;&#12496;&#12540;&#19978;\&#12524;&#12471;&#12500;\&#35069;&#20316;&#12471;&#12540;&#12488;\&#12524;&#12471;&#12500;&#35069;&#20316;&#12471;&#12540;&#12488;&#6528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旧コード"/>
      <sheetName val="主要コード"/>
      <sheetName val="共通コード"/>
      <sheetName val="食器一覧"/>
      <sheetName val="参照一覧"/>
      <sheetName val="2022年10月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項目辞書"/>
      <sheetName val="項目説明(什器不足手配リスト)"/>
      <sheetName val="項目説明(什器返却予定リスト)"/>
      <sheetName val="項目説明(棚替・改廃発注確認リスト)"/>
      <sheetName val="項目説明(棚替・改廃返品確認リスト)"/>
      <sheetName val="項目説明(店別什器ﾊﾟｰﾂﾘｽﾄ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食材名"/>
      <sheetName val="レシピ"/>
    </sheetNames>
    <sheetDataSet>
      <sheetData sheetId="0">
        <row r="2">
          <cell r="A2">
            <v>10003702</v>
          </cell>
          <cell r="B2" t="str">
            <v>ニチレイＦＬ冷凍鶏もも切身１２０ｇ</v>
          </cell>
          <cell r="C2" t="str">
            <v>1120g×100</v>
          </cell>
          <cell r="D2" t="str">
            <v>通常</v>
          </cell>
          <cell r="E2" t="str">
            <v>300101</v>
          </cell>
          <cell r="F2">
            <v>7704</v>
          </cell>
          <cell r="G2" t="str">
            <v>ﾏｲ</v>
          </cell>
          <cell r="H2">
            <v>120</v>
          </cell>
          <cell r="I2">
            <v>77.040000000000006</v>
          </cell>
        </row>
        <row r="3">
          <cell r="A3">
            <v>10005881</v>
          </cell>
          <cell r="B3" t="str">
            <v>ニチレイＦＬハラル冷凍とりもも開き</v>
          </cell>
          <cell r="C3" t="str">
            <v>1180g×70</v>
          </cell>
          <cell r="D3" t="str">
            <v>通常</v>
          </cell>
          <cell r="E3" t="str">
            <v>300101</v>
          </cell>
          <cell r="F3">
            <v>7223</v>
          </cell>
          <cell r="G3" t="str">
            <v>ﾏｲ</v>
          </cell>
          <cell r="H3">
            <v>180</v>
          </cell>
          <cell r="I3">
            <v>103.18600000000001</v>
          </cell>
        </row>
        <row r="4">
          <cell r="A4">
            <v>10009339</v>
          </cell>
          <cell r="B4" t="str">
            <v>ウノチキンミンチ</v>
          </cell>
          <cell r="C4" t="str">
            <v>1kg×1</v>
          </cell>
          <cell r="D4" t="str">
            <v>通常</v>
          </cell>
          <cell r="E4" t="str">
            <v>300101</v>
          </cell>
          <cell r="F4">
            <v>631</v>
          </cell>
          <cell r="G4" t="str">
            <v>G</v>
          </cell>
          <cell r="H4">
            <v>1</v>
          </cell>
          <cell r="I4">
            <v>0.72699999999999998</v>
          </cell>
        </row>
        <row r="5">
          <cell r="A5">
            <v>10009346</v>
          </cell>
          <cell r="B5" t="str">
            <v>ウノチキンコマ</v>
          </cell>
          <cell r="C5" t="str">
            <v>1kg×1</v>
          </cell>
          <cell r="D5" t="str">
            <v>通常</v>
          </cell>
          <cell r="E5" t="str">
            <v>300101</v>
          </cell>
          <cell r="F5">
            <v>585</v>
          </cell>
          <cell r="G5" t="str">
            <v>G</v>
          </cell>
          <cell r="H5">
            <v>1</v>
          </cell>
          <cell r="I5">
            <v>0.66700000000000004</v>
          </cell>
        </row>
        <row r="6">
          <cell r="A6">
            <v>10011462</v>
          </cell>
          <cell r="B6" t="str">
            <v>ＢＢＦＯＯＤ鶏もも３０ｇ唐揚用</v>
          </cell>
          <cell r="C6" t="str">
            <v>1kg×1</v>
          </cell>
          <cell r="D6" t="str">
            <v>通常</v>
          </cell>
          <cell r="E6" t="str">
            <v>300101</v>
          </cell>
          <cell r="F6">
            <v>734</v>
          </cell>
          <cell r="G6" t="str">
            <v>ｺ</v>
          </cell>
          <cell r="H6">
            <v>30</v>
          </cell>
          <cell r="I6">
            <v>0.73399999999999999</v>
          </cell>
        </row>
        <row r="7">
          <cell r="A7">
            <v>10011479</v>
          </cell>
          <cell r="B7" t="str">
            <v>ＢＢＦＯＯＤ鶏もも切身４０ｇ</v>
          </cell>
          <cell r="C7" t="str">
            <v>1kg×1</v>
          </cell>
          <cell r="D7" t="str">
            <v>通常</v>
          </cell>
          <cell r="E7" t="str">
            <v>300101</v>
          </cell>
          <cell r="F7">
            <v>803</v>
          </cell>
          <cell r="G7" t="str">
            <v>ｺ</v>
          </cell>
          <cell r="H7">
            <v>40</v>
          </cell>
          <cell r="I7">
            <v>32.119999999999997</v>
          </cell>
        </row>
        <row r="8">
          <cell r="A8">
            <v>10241760</v>
          </cell>
          <cell r="B8" t="str">
            <v>日本ピュア鶏コマ</v>
          </cell>
          <cell r="C8" t="str">
            <v>1kg×1</v>
          </cell>
          <cell r="D8" t="str">
            <v>企画</v>
          </cell>
          <cell r="E8" t="str">
            <v>300101</v>
          </cell>
          <cell r="F8">
            <v>459</v>
          </cell>
          <cell r="G8" t="str">
            <v>G</v>
          </cell>
          <cell r="H8">
            <v>1</v>
          </cell>
          <cell r="I8">
            <v>0.45900000000000002</v>
          </cell>
        </row>
        <row r="9">
          <cell r="A9">
            <v>10241883</v>
          </cell>
          <cell r="B9" t="str">
            <v>日本ピュア鶏ももスライス8ｍｍ</v>
          </cell>
          <cell r="C9" t="str">
            <v>1kg×1</v>
          </cell>
          <cell r="D9" t="str">
            <v>通常</v>
          </cell>
          <cell r="F9">
            <v>711</v>
          </cell>
          <cell r="G9" t="str">
            <v>G</v>
          </cell>
          <cell r="H9">
            <v>1</v>
          </cell>
          <cell r="I9">
            <v>0.71099999999999997</v>
          </cell>
        </row>
        <row r="10">
          <cell r="A10">
            <v>10000244</v>
          </cell>
          <cell r="B10" t="str">
            <v>佐賀経済連チキンカツ</v>
          </cell>
          <cell r="C10" t="str">
            <v>60g×50×1</v>
          </cell>
          <cell r="D10" t="str">
            <v>通常</v>
          </cell>
          <cell r="E10" t="str">
            <v>300102</v>
          </cell>
          <cell r="F10">
            <v>41.28</v>
          </cell>
          <cell r="G10" t="str">
            <v>ﾏｲ</v>
          </cell>
          <cell r="H10">
            <v>60</v>
          </cell>
          <cell r="I10">
            <v>41.28</v>
          </cell>
        </row>
        <row r="11">
          <cell r="A11">
            <v>10000251</v>
          </cell>
          <cell r="B11" t="str">
            <v>佐賀経済連チキンカツ</v>
          </cell>
          <cell r="C11" t="str">
            <v>80g×50×</v>
          </cell>
          <cell r="D11" t="str">
            <v>通常</v>
          </cell>
          <cell r="E11" t="str">
            <v>300102</v>
          </cell>
          <cell r="F11">
            <v>55.04</v>
          </cell>
          <cell r="G11" t="str">
            <v>ﾏｲ</v>
          </cell>
          <cell r="H11">
            <v>80</v>
          </cell>
          <cell r="I11">
            <v>55.04</v>
          </cell>
        </row>
        <row r="12">
          <cell r="A12">
            <v>10000428</v>
          </cell>
          <cell r="B12" t="str">
            <v>佐賀経済連ササミチーズカツ</v>
          </cell>
          <cell r="C12" t="str">
            <v>100g×50</v>
          </cell>
          <cell r="D12" t="str">
            <v>通常</v>
          </cell>
          <cell r="E12" t="str">
            <v>300102</v>
          </cell>
          <cell r="F12">
            <v>87</v>
          </cell>
          <cell r="G12" t="str">
            <v>ﾏｲ</v>
          </cell>
          <cell r="H12">
            <v>100</v>
          </cell>
          <cell r="I12">
            <v>87</v>
          </cell>
        </row>
        <row r="13">
          <cell r="A13">
            <v>10004105</v>
          </cell>
          <cell r="B13" t="str">
            <v>関東日本フードチキンカツ</v>
          </cell>
          <cell r="C13" t="str">
            <v>160g×40</v>
          </cell>
          <cell r="D13" t="str">
            <v>通常</v>
          </cell>
          <cell r="E13" t="str">
            <v>300102</v>
          </cell>
          <cell r="F13">
            <v>3815</v>
          </cell>
          <cell r="G13" t="str">
            <v>ｺ</v>
          </cell>
          <cell r="H13">
            <v>160</v>
          </cell>
          <cell r="I13">
            <v>97.2</v>
          </cell>
        </row>
        <row r="14">
          <cell r="A14">
            <v>10008431</v>
          </cell>
          <cell r="B14" t="str">
            <v>日本ピュア　チキン唐揚げ</v>
          </cell>
          <cell r="C14" t="str">
            <v>1kg（34コ）</v>
          </cell>
          <cell r="D14" t="str">
            <v>通常</v>
          </cell>
          <cell r="E14" t="str">
            <v>300102</v>
          </cell>
          <cell r="F14">
            <v>711</v>
          </cell>
          <cell r="G14" t="str">
            <v>ｺ</v>
          </cell>
          <cell r="H14">
            <v>29.4</v>
          </cell>
          <cell r="I14">
            <v>20.911999999999999</v>
          </cell>
        </row>
        <row r="15">
          <cell r="A15">
            <v>10009209</v>
          </cell>
          <cell r="B15" t="str">
            <v>ニチレイＦＬ鶏もも竜田揚げ５０ｇ</v>
          </cell>
          <cell r="C15" t="str">
            <v>50g×20マイ</v>
          </cell>
          <cell r="D15" t="str">
            <v>通常</v>
          </cell>
          <cell r="E15" t="str">
            <v>300102</v>
          </cell>
          <cell r="F15">
            <v>711</v>
          </cell>
          <cell r="G15" t="str">
            <v>ｺ</v>
          </cell>
          <cell r="H15">
            <v>50</v>
          </cell>
          <cell r="I15">
            <v>37.25</v>
          </cell>
        </row>
        <row r="16">
          <cell r="A16">
            <v>10009520</v>
          </cell>
          <cell r="B16" t="str">
            <v>ニチレイＦＬチキン竜田１００ｇ</v>
          </cell>
          <cell r="C16" t="str">
            <v>100g×10</v>
          </cell>
          <cell r="D16" t="str">
            <v>通常</v>
          </cell>
          <cell r="E16" t="str">
            <v>300102</v>
          </cell>
          <cell r="F16">
            <v>711</v>
          </cell>
          <cell r="G16" t="str">
            <v>ﾏｲ</v>
          </cell>
          <cell r="H16">
            <v>100</v>
          </cell>
          <cell r="I16">
            <v>74.599999999999994</v>
          </cell>
        </row>
        <row r="17">
          <cell r="A17">
            <v>10009728</v>
          </cell>
          <cell r="B17" t="str">
            <v>日本ピュア鶏そぼろ</v>
          </cell>
          <cell r="C17" t="str">
            <v>1kg×1</v>
          </cell>
          <cell r="D17" t="str">
            <v>通常</v>
          </cell>
          <cell r="E17" t="str">
            <v>300102</v>
          </cell>
          <cell r="F17">
            <v>966</v>
          </cell>
          <cell r="G17" t="str">
            <v>G</v>
          </cell>
          <cell r="H17">
            <v>1</v>
          </cell>
          <cell r="I17">
            <v>0.96599999999999997</v>
          </cell>
        </row>
        <row r="18">
          <cell r="A18">
            <v>10012728</v>
          </cell>
          <cell r="B18" t="str">
            <v>ケイエス鶏の照り焼きスライス</v>
          </cell>
          <cell r="C18" t="str">
            <v>850g×1</v>
          </cell>
          <cell r="D18" t="str">
            <v>通常</v>
          </cell>
          <cell r="E18" t="str">
            <v>300102</v>
          </cell>
          <cell r="F18">
            <v>1001</v>
          </cell>
          <cell r="G18" t="str">
            <v>G</v>
          </cell>
          <cell r="H18">
            <v>1</v>
          </cell>
          <cell r="I18">
            <v>1.1779999999999999</v>
          </cell>
        </row>
        <row r="19">
          <cell r="A19">
            <v>10153339</v>
          </cell>
          <cell r="B19" t="str">
            <v>関東日本フード桜姫肝煮込み</v>
          </cell>
          <cell r="C19" t="str">
            <v>500g×1</v>
          </cell>
          <cell r="D19" t="str">
            <v>通常</v>
          </cell>
          <cell r="E19" t="str">
            <v>300102</v>
          </cell>
          <cell r="F19">
            <v>488</v>
          </cell>
          <cell r="G19" t="str">
            <v>G</v>
          </cell>
          <cell r="H19">
            <v>1</v>
          </cell>
          <cell r="I19">
            <v>0.97599999999999998</v>
          </cell>
        </row>
        <row r="20">
          <cell r="A20">
            <v>10153445</v>
          </cell>
          <cell r="B20" t="str">
            <v>日本ハムチキンナゲット</v>
          </cell>
          <cell r="C20" t="str">
            <v>1pk×1</v>
          </cell>
          <cell r="D20" t="str">
            <v>通常</v>
          </cell>
          <cell r="E20" t="str">
            <v>300102</v>
          </cell>
          <cell r="F20">
            <v>572</v>
          </cell>
          <cell r="G20" t="str">
            <v>G</v>
          </cell>
          <cell r="H20">
            <v>1</v>
          </cell>
          <cell r="I20">
            <v>0.57199999999999995</v>
          </cell>
        </row>
        <row r="21">
          <cell r="A21">
            <v>10183619</v>
          </cell>
          <cell r="B21" t="str">
            <v>日本ピュアグリルチキン１３０ｇ</v>
          </cell>
          <cell r="C21" t="str">
            <v>130g×5</v>
          </cell>
          <cell r="D21" t="str">
            <v>通常</v>
          </cell>
          <cell r="E21" t="str">
            <v>300102</v>
          </cell>
          <cell r="F21">
            <v>485</v>
          </cell>
          <cell r="G21" t="str">
            <v>ﾏｲ</v>
          </cell>
          <cell r="H21">
            <v>130</v>
          </cell>
          <cell r="I21">
            <v>97</v>
          </cell>
        </row>
        <row r="22">
          <cell r="A22">
            <v>10183657</v>
          </cell>
          <cell r="B22" t="str">
            <v>日東ベスト弁当用つくね</v>
          </cell>
          <cell r="C22" t="str">
            <v>340g×4</v>
          </cell>
          <cell r="D22" t="str">
            <v>通常</v>
          </cell>
          <cell r="E22" t="str">
            <v>300102</v>
          </cell>
          <cell r="F22">
            <v>2640</v>
          </cell>
          <cell r="G22" t="str">
            <v>ｺ</v>
          </cell>
          <cell r="H22">
            <v>30</v>
          </cell>
          <cell r="I22">
            <v>36.667000000000002</v>
          </cell>
        </row>
        <row r="23">
          <cell r="A23">
            <v>10186535</v>
          </cell>
          <cell r="B23" t="str">
            <v>丸大食品チキン天ぷら７０ｇ</v>
          </cell>
          <cell r="C23" t="str">
            <v>70g×15</v>
          </cell>
          <cell r="D23" t="str">
            <v>通常</v>
          </cell>
          <cell r="E23" t="str">
            <v>300102</v>
          </cell>
          <cell r="F23">
            <v>763</v>
          </cell>
          <cell r="G23" t="str">
            <v>ﾏｲ</v>
          </cell>
          <cell r="H23">
            <v>70</v>
          </cell>
          <cell r="I23">
            <v>50.866999999999997</v>
          </cell>
        </row>
        <row r="24">
          <cell r="A24">
            <v>10187365</v>
          </cell>
          <cell r="B24" t="str">
            <v>日本ピュア熟成蒸し鶏</v>
          </cell>
          <cell r="C24" t="str">
            <v>500g×1</v>
          </cell>
          <cell r="D24" t="str">
            <v>通常</v>
          </cell>
          <cell r="E24" t="str">
            <v>300102</v>
          </cell>
          <cell r="F24">
            <v>373</v>
          </cell>
          <cell r="G24" t="str">
            <v>G</v>
          </cell>
          <cell r="H24">
            <v>1</v>
          </cell>
          <cell r="I24">
            <v>0.74399999999999999</v>
          </cell>
        </row>
        <row r="25">
          <cell r="A25">
            <v>10188812</v>
          </cell>
          <cell r="B25" t="str">
            <v>日東ベストチキン照焼き</v>
          </cell>
          <cell r="C25" t="str">
            <v>130g×20</v>
          </cell>
          <cell r="D25" t="str">
            <v>通常</v>
          </cell>
          <cell r="E25" t="str">
            <v>300102</v>
          </cell>
          <cell r="F25">
            <v>2477</v>
          </cell>
          <cell r="G25" t="str">
            <v>ﾏｲ</v>
          </cell>
          <cell r="H25">
            <v>130</v>
          </cell>
          <cell r="I25">
            <v>123.85</v>
          </cell>
        </row>
        <row r="26">
          <cell r="A26">
            <v>10195810</v>
          </cell>
          <cell r="B26" t="str">
            <v>トリキ豊後とり天</v>
          </cell>
          <cell r="C26" t="str">
            <v>1kg×1</v>
          </cell>
          <cell r="D26" t="str">
            <v>通常</v>
          </cell>
          <cell r="E26" t="str">
            <v>300102</v>
          </cell>
          <cell r="F26">
            <v>1112</v>
          </cell>
          <cell r="G26" t="str">
            <v>G</v>
          </cell>
          <cell r="H26">
            <v>1</v>
          </cell>
          <cell r="I26">
            <v>1.1120000000000001</v>
          </cell>
        </row>
        <row r="27">
          <cell r="A27">
            <v>10220581</v>
          </cell>
          <cell r="B27" t="str">
            <v>マルハニチロチキンバジル炒め</v>
          </cell>
          <cell r="C27" t="str">
            <v>200g×40</v>
          </cell>
          <cell r="D27" t="str">
            <v>通常</v>
          </cell>
          <cell r="E27" t="str">
            <v>300102</v>
          </cell>
          <cell r="F27">
            <v>8667</v>
          </cell>
          <cell r="G27" t="str">
            <v>PK</v>
          </cell>
          <cell r="H27">
            <v>1</v>
          </cell>
          <cell r="I27">
            <v>1.083</v>
          </cell>
        </row>
        <row r="28">
          <cell r="A28">
            <v>10238418</v>
          </cell>
          <cell r="B28" t="str">
            <v>伊藤ハム唐揚げ串（ピリ辛）</v>
          </cell>
          <cell r="C28" t="str">
            <v>60g×10</v>
          </cell>
          <cell r="D28" t="str">
            <v>通常</v>
          </cell>
          <cell r="E28" t="str">
            <v>300102</v>
          </cell>
          <cell r="F28">
            <v>631</v>
          </cell>
          <cell r="G28" t="str">
            <v>ﾎﾝ</v>
          </cell>
          <cell r="H28">
            <v>70</v>
          </cell>
          <cell r="I28">
            <v>60.1</v>
          </cell>
        </row>
        <row r="29">
          <cell r="A29">
            <v>10248318</v>
          </cell>
          <cell r="B29" t="str">
            <v>ウノ比内地鶏つくね</v>
          </cell>
          <cell r="C29" t="str">
            <v>1kg×1</v>
          </cell>
          <cell r="D29" t="str">
            <v>企画</v>
          </cell>
          <cell r="E29" t="str">
            <v>300102</v>
          </cell>
          <cell r="F29">
            <v>2292</v>
          </cell>
          <cell r="G29" t="str">
            <v>G</v>
          </cell>
          <cell r="H29">
            <v>1</v>
          </cell>
          <cell r="I29">
            <v>2.2919999999999998</v>
          </cell>
        </row>
        <row r="30">
          <cell r="A30">
            <v>10299051</v>
          </cell>
          <cell r="B30" t="str">
            <v>ニチレイＦＤ鶏の天ぷら（梅しそ）</v>
          </cell>
          <cell r="C30" t="str">
            <v>1kg×1</v>
          </cell>
          <cell r="D30" t="str">
            <v>通常</v>
          </cell>
          <cell r="E30" t="str">
            <v>300102</v>
          </cell>
          <cell r="F30">
            <v>631</v>
          </cell>
          <cell r="G30" t="str">
            <v>ﾏｲ</v>
          </cell>
          <cell r="H30">
            <v>40</v>
          </cell>
          <cell r="I30">
            <v>25.24</v>
          </cell>
        </row>
        <row r="31">
          <cell r="A31">
            <v>10299075</v>
          </cell>
          <cell r="B31" t="str">
            <v>佐賀経ササミチーズカツ</v>
          </cell>
          <cell r="C31" t="str">
            <v>80g×50</v>
          </cell>
          <cell r="D31" t="str">
            <v>通常</v>
          </cell>
          <cell r="E31" t="str">
            <v>300102</v>
          </cell>
          <cell r="F31">
            <v>2608</v>
          </cell>
          <cell r="G31" t="str">
            <v>ﾏｲ</v>
          </cell>
          <cell r="H31">
            <v>80</v>
          </cell>
          <cell r="I31">
            <v>52.16</v>
          </cell>
        </row>
        <row r="32">
          <cell r="A32">
            <v>10006253</v>
          </cell>
          <cell r="B32" t="str">
            <v>肉の神明豚ロース３０ｇ</v>
          </cell>
          <cell r="C32" t="str">
            <v>30g×10</v>
          </cell>
          <cell r="D32" t="str">
            <v>通常</v>
          </cell>
          <cell r="E32" t="str">
            <v>300103</v>
          </cell>
          <cell r="F32">
            <v>26.4</v>
          </cell>
          <cell r="G32" t="str">
            <v>ﾏｲ</v>
          </cell>
          <cell r="H32">
            <v>30</v>
          </cell>
          <cell r="I32">
            <v>2.64</v>
          </cell>
        </row>
        <row r="33">
          <cell r="A33">
            <v>10006260</v>
          </cell>
          <cell r="B33" t="str">
            <v>肉の神明豚ロース４０ｇ</v>
          </cell>
          <cell r="C33" t="str">
            <v>40g×10</v>
          </cell>
          <cell r="D33" t="str">
            <v>通常</v>
          </cell>
          <cell r="E33" t="str">
            <v>300103</v>
          </cell>
          <cell r="F33">
            <v>31.2</v>
          </cell>
          <cell r="G33" t="str">
            <v>ﾏｲ</v>
          </cell>
          <cell r="H33">
            <v>40</v>
          </cell>
          <cell r="I33">
            <v>3.12</v>
          </cell>
        </row>
        <row r="34">
          <cell r="A34">
            <v>10006277</v>
          </cell>
          <cell r="B34" t="str">
            <v>肉の神明豚ロース６０ｇ</v>
          </cell>
          <cell r="C34" t="str">
            <v>60g×10</v>
          </cell>
          <cell r="D34" t="str">
            <v>通常</v>
          </cell>
          <cell r="E34" t="str">
            <v>300103</v>
          </cell>
          <cell r="F34">
            <v>46.8</v>
          </cell>
          <cell r="G34" t="str">
            <v>ﾏｲ</v>
          </cell>
          <cell r="H34">
            <v>60</v>
          </cell>
          <cell r="I34">
            <v>46.8</v>
          </cell>
        </row>
        <row r="35">
          <cell r="A35">
            <v>10006284</v>
          </cell>
          <cell r="B35" t="str">
            <v>肉の神明豚ヒレ２０ｇ</v>
          </cell>
          <cell r="C35" t="str">
            <v>20g×20</v>
          </cell>
          <cell r="D35" t="str">
            <v>通常</v>
          </cell>
          <cell r="E35" t="str">
            <v>300103</v>
          </cell>
          <cell r="F35">
            <v>31.2</v>
          </cell>
          <cell r="G35" t="str">
            <v>ﾏｲ</v>
          </cell>
          <cell r="H35">
            <v>20</v>
          </cell>
          <cell r="I35">
            <v>1.56</v>
          </cell>
        </row>
        <row r="36">
          <cell r="A36">
            <v>10006291</v>
          </cell>
          <cell r="B36" t="str">
            <v>肉の神明豚ヒレ３０ｇ</v>
          </cell>
          <cell r="C36" t="str">
            <v>30g×20</v>
          </cell>
          <cell r="D36" t="str">
            <v>通常</v>
          </cell>
          <cell r="E36" t="str">
            <v>300103</v>
          </cell>
          <cell r="F36">
            <v>46.8</v>
          </cell>
          <cell r="G36" t="str">
            <v>ﾏｲ</v>
          </cell>
          <cell r="H36">
            <v>30</v>
          </cell>
          <cell r="I36">
            <v>2.34</v>
          </cell>
        </row>
        <row r="37">
          <cell r="A37">
            <v>10006307</v>
          </cell>
          <cell r="B37" t="str">
            <v>肉の神明豚バラスライス</v>
          </cell>
          <cell r="C37" t="str">
            <v>1kg×1</v>
          </cell>
          <cell r="D37" t="str">
            <v>通常</v>
          </cell>
          <cell r="E37" t="str">
            <v>300103</v>
          </cell>
          <cell r="F37">
            <v>780</v>
          </cell>
          <cell r="G37" t="str">
            <v>G</v>
          </cell>
          <cell r="H37">
            <v>1</v>
          </cell>
          <cell r="I37">
            <v>0.78</v>
          </cell>
        </row>
        <row r="38">
          <cell r="A38">
            <v>10006314</v>
          </cell>
          <cell r="B38" t="str">
            <v>肉の神明豚バラ角切１５ｇ</v>
          </cell>
          <cell r="C38" t="str">
            <v>1kg（15g×</v>
          </cell>
          <cell r="D38" t="str">
            <v>通常</v>
          </cell>
          <cell r="E38" t="str">
            <v>300103</v>
          </cell>
          <cell r="F38">
            <v>780</v>
          </cell>
          <cell r="G38" t="str">
            <v>G</v>
          </cell>
          <cell r="H38">
            <v>1</v>
          </cell>
          <cell r="I38">
            <v>0.78</v>
          </cell>
        </row>
        <row r="39">
          <cell r="A39">
            <v>10006321</v>
          </cell>
          <cell r="B39" t="str">
            <v>肉の神明豚バラ角切４０ｇ</v>
          </cell>
          <cell r="C39" t="str">
            <v>1kg（40×2</v>
          </cell>
          <cell r="D39" t="str">
            <v>通常</v>
          </cell>
          <cell r="E39" t="str">
            <v>300103</v>
          </cell>
          <cell r="F39">
            <v>780</v>
          </cell>
          <cell r="G39" t="str">
            <v>G</v>
          </cell>
          <cell r="H39">
            <v>1</v>
          </cell>
          <cell r="I39">
            <v>0.78</v>
          </cell>
        </row>
        <row r="40">
          <cell r="A40">
            <v>10006338</v>
          </cell>
          <cell r="B40" t="str">
            <v>肉の神明豚肩ロース３０ｇ</v>
          </cell>
          <cell r="C40" t="str">
            <v>30g×10</v>
          </cell>
          <cell r="D40" t="str">
            <v>通常</v>
          </cell>
          <cell r="E40" t="str">
            <v>300103</v>
          </cell>
          <cell r="F40">
            <v>27</v>
          </cell>
          <cell r="G40" t="str">
            <v>ﾏｲ</v>
          </cell>
          <cell r="H40">
            <v>30</v>
          </cell>
          <cell r="I40">
            <v>27</v>
          </cell>
        </row>
        <row r="41">
          <cell r="A41">
            <v>10006345</v>
          </cell>
          <cell r="B41" t="str">
            <v>肉の神明豚肩ロース４０ｇ</v>
          </cell>
          <cell r="C41" t="str">
            <v>40g×10</v>
          </cell>
          <cell r="D41" t="str">
            <v>通常</v>
          </cell>
          <cell r="E41" t="str">
            <v>300103</v>
          </cell>
          <cell r="F41">
            <v>36</v>
          </cell>
          <cell r="G41" t="str">
            <v>ﾏｲ</v>
          </cell>
          <cell r="H41">
            <v>40</v>
          </cell>
          <cell r="I41">
            <v>3.6</v>
          </cell>
        </row>
        <row r="42">
          <cell r="A42">
            <v>10006352</v>
          </cell>
          <cell r="B42" t="str">
            <v>肉の神明豚肩ロース８０ｇ</v>
          </cell>
          <cell r="C42" t="str">
            <v>80g×10</v>
          </cell>
          <cell r="D42" t="str">
            <v>通常</v>
          </cell>
          <cell r="E42" t="str">
            <v>300103</v>
          </cell>
          <cell r="F42">
            <v>72</v>
          </cell>
          <cell r="G42" t="str">
            <v>ﾏｲ</v>
          </cell>
          <cell r="H42">
            <v>80</v>
          </cell>
          <cell r="I42">
            <v>72</v>
          </cell>
        </row>
        <row r="43">
          <cell r="A43">
            <v>10006369</v>
          </cell>
          <cell r="B43" t="str">
            <v>肉の神明豚コマ</v>
          </cell>
          <cell r="C43" t="str">
            <v>1kg×1</v>
          </cell>
          <cell r="D43" t="str">
            <v>通常</v>
          </cell>
          <cell r="E43" t="str">
            <v>300103</v>
          </cell>
          <cell r="F43">
            <v>550</v>
          </cell>
          <cell r="G43" t="str">
            <v>G</v>
          </cell>
          <cell r="H43">
            <v>1</v>
          </cell>
          <cell r="I43">
            <v>0.55000000000000004</v>
          </cell>
        </row>
        <row r="44">
          <cell r="A44">
            <v>10006376</v>
          </cell>
          <cell r="B44" t="str">
            <v>肉の神明豚挽５００Ｇ</v>
          </cell>
          <cell r="C44" t="str">
            <v>500g×1</v>
          </cell>
          <cell r="D44" t="str">
            <v>通常</v>
          </cell>
          <cell r="E44" t="str">
            <v>300103</v>
          </cell>
          <cell r="F44">
            <v>250</v>
          </cell>
          <cell r="G44" t="str">
            <v>G</v>
          </cell>
          <cell r="H44">
            <v>1</v>
          </cell>
          <cell r="I44">
            <v>0.5</v>
          </cell>
        </row>
        <row r="45">
          <cell r="A45">
            <v>10006383</v>
          </cell>
          <cell r="B45" t="str">
            <v>肉の神明白モツ</v>
          </cell>
          <cell r="C45" t="str">
            <v>1kg×1</v>
          </cell>
          <cell r="D45" t="str">
            <v>通常</v>
          </cell>
          <cell r="E45" t="str">
            <v>300103</v>
          </cell>
          <cell r="F45">
            <v>370</v>
          </cell>
          <cell r="G45" t="str">
            <v>G</v>
          </cell>
          <cell r="H45">
            <v>1</v>
          </cell>
          <cell r="I45">
            <v>0.37</v>
          </cell>
        </row>
        <row r="46">
          <cell r="A46">
            <v>10007106</v>
          </cell>
          <cell r="B46" t="str">
            <v>肉の神明味付豚もつ</v>
          </cell>
          <cell r="C46" t="str">
            <v>1kg×1</v>
          </cell>
          <cell r="D46" t="str">
            <v>通常</v>
          </cell>
          <cell r="E46" t="str">
            <v>300103</v>
          </cell>
          <cell r="F46">
            <v>680</v>
          </cell>
          <cell r="G46" t="str">
            <v>G</v>
          </cell>
          <cell r="H46">
            <v>1</v>
          </cell>
          <cell r="I46">
            <v>0.68</v>
          </cell>
        </row>
        <row r="47">
          <cell r="A47">
            <v>10008455</v>
          </cell>
          <cell r="B47" t="str">
            <v>肉の神明ハラミスライス</v>
          </cell>
          <cell r="C47" t="str">
            <v>1kg×1</v>
          </cell>
          <cell r="D47" t="str">
            <v>通常</v>
          </cell>
          <cell r="E47" t="str">
            <v>300103</v>
          </cell>
          <cell r="F47">
            <v>440</v>
          </cell>
          <cell r="G47" t="str">
            <v>G</v>
          </cell>
          <cell r="H47">
            <v>1</v>
          </cell>
          <cell r="I47">
            <v>0.44</v>
          </cell>
        </row>
        <row r="48">
          <cell r="A48">
            <v>10008462</v>
          </cell>
          <cell r="B48" t="str">
            <v>肉の神明ネックスライス</v>
          </cell>
          <cell r="C48" t="str">
            <v>1kg×1</v>
          </cell>
          <cell r="D48" t="str">
            <v>通常</v>
          </cell>
          <cell r="E48" t="str">
            <v>300103</v>
          </cell>
          <cell r="F48">
            <v>485</v>
          </cell>
          <cell r="G48" t="str">
            <v>G</v>
          </cell>
          <cell r="H48">
            <v>1</v>
          </cell>
          <cell r="I48">
            <v>0.48499999999999999</v>
          </cell>
        </row>
        <row r="49">
          <cell r="A49">
            <v>10008479</v>
          </cell>
          <cell r="B49" t="str">
            <v>肉の神明カシラスライス</v>
          </cell>
          <cell r="C49" t="str">
            <v>1kg×1</v>
          </cell>
          <cell r="D49" t="str">
            <v>通常</v>
          </cell>
          <cell r="E49" t="str">
            <v>300103</v>
          </cell>
          <cell r="F49">
            <v>440</v>
          </cell>
          <cell r="G49" t="str">
            <v>G</v>
          </cell>
          <cell r="H49">
            <v>1</v>
          </cell>
          <cell r="I49">
            <v>0.44</v>
          </cell>
        </row>
        <row r="50">
          <cell r="A50">
            <v>10010519</v>
          </cell>
          <cell r="B50" t="str">
            <v>肉の神明豚ロース切身スジ切り６０ｇ</v>
          </cell>
          <cell r="C50" t="str">
            <v>60g×50コ</v>
          </cell>
          <cell r="D50" t="str">
            <v>通常</v>
          </cell>
          <cell r="E50" t="str">
            <v>300103</v>
          </cell>
          <cell r="F50">
            <v>2430</v>
          </cell>
          <cell r="G50" t="str">
            <v>ﾏｲ</v>
          </cell>
          <cell r="H50">
            <v>60</v>
          </cell>
          <cell r="I50">
            <v>48.6</v>
          </cell>
        </row>
        <row r="51">
          <cell r="A51">
            <v>10010526</v>
          </cell>
          <cell r="B51" t="str">
            <v>肉の神明豚ロース切身スジ切り１２０</v>
          </cell>
          <cell r="C51" t="str">
            <v>120g×50コ</v>
          </cell>
          <cell r="D51" t="str">
            <v>通常</v>
          </cell>
          <cell r="E51" t="str">
            <v>300103</v>
          </cell>
          <cell r="F51">
            <v>4860</v>
          </cell>
          <cell r="G51" t="str">
            <v>ﾏｲ</v>
          </cell>
          <cell r="H51">
            <v>120</v>
          </cell>
          <cell r="I51">
            <v>97.2</v>
          </cell>
        </row>
        <row r="52">
          <cell r="A52">
            <v>10010533</v>
          </cell>
          <cell r="B52" t="str">
            <v>肉の神明豚ローススジ切り８０ｇ</v>
          </cell>
          <cell r="C52" t="str">
            <v>80g×50コ</v>
          </cell>
          <cell r="D52" t="str">
            <v>通常</v>
          </cell>
          <cell r="E52" t="str">
            <v>300103</v>
          </cell>
          <cell r="F52">
            <v>3240</v>
          </cell>
          <cell r="G52" t="str">
            <v>ﾏｲ</v>
          </cell>
          <cell r="H52">
            <v>80</v>
          </cell>
          <cell r="I52">
            <v>64.8</v>
          </cell>
        </row>
        <row r="53">
          <cell r="A53">
            <v>10010809</v>
          </cell>
          <cell r="B53" t="str">
            <v>肉の神明豚肉炒め用</v>
          </cell>
          <cell r="C53" t="str">
            <v>1kg×1</v>
          </cell>
          <cell r="D53" t="str">
            <v>通常</v>
          </cell>
          <cell r="E53" t="str">
            <v>300103</v>
          </cell>
          <cell r="F53">
            <v>550</v>
          </cell>
          <cell r="G53" t="str">
            <v>G</v>
          </cell>
          <cell r="H53">
            <v>1</v>
          </cell>
          <cell r="I53">
            <v>0.55000000000000004</v>
          </cell>
        </row>
        <row r="54">
          <cell r="A54">
            <v>10002835</v>
          </cell>
          <cell r="B54" t="str">
            <v>日東ベストお弁当かつ</v>
          </cell>
          <cell r="C54" t="str">
            <v>60g×50×1</v>
          </cell>
          <cell r="D54" t="str">
            <v>通常</v>
          </cell>
          <cell r="E54" t="str">
            <v>300104</v>
          </cell>
          <cell r="F54">
            <v>1953</v>
          </cell>
          <cell r="G54" t="str">
            <v>ｺ</v>
          </cell>
          <cell r="H54">
            <v>60</v>
          </cell>
          <cell r="I54">
            <v>39.06</v>
          </cell>
        </row>
        <row r="55">
          <cell r="A55">
            <v>10003221</v>
          </cell>
          <cell r="B55" t="str">
            <v>日本ハム本熟トンカツ</v>
          </cell>
          <cell r="C55" t="str">
            <v>30g×50×1</v>
          </cell>
          <cell r="D55" t="str">
            <v>通常</v>
          </cell>
          <cell r="E55" t="str">
            <v>300104</v>
          </cell>
          <cell r="F55">
            <v>1486</v>
          </cell>
          <cell r="G55" t="str">
            <v>ﾏｲ</v>
          </cell>
          <cell r="H55">
            <v>30</v>
          </cell>
          <cell r="I55">
            <v>29.72</v>
          </cell>
        </row>
        <row r="56">
          <cell r="A56">
            <v>10005386</v>
          </cell>
          <cell r="B56" t="str">
            <v>日本ピュアやわらか豚ロースカツ</v>
          </cell>
          <cell r="C56" t="str">
            <v>80g×50×1</v>
          </cell>
          <cell r="D56" t="str">
            <v>通常</v>
          </cell>
          <cell r="E56" t="str">
            <v>300104</v>
          </cell>
          <cell r="F56">
            <v>3623</v>
          </cell>
          <cell r="G56" t="str">
            <v>ﾏｲ</v>
          </cell>
          <cell r="H56">
            <v>80</v>
          </cell>
          <cell r="I56">
            <v>68.8</v>
          </cell>
        </row>
        <row r="57">
          <cell r="A57">
            <v>10008516</v>
          </cell>
          <cell r="B57" t="str">
            <v>信州ハムハムスライス不定形</v>
          </cell>
          <cell r="C57" t="str">
            <v>2kg×1</v>
          </cell>
          <cell r="D57" t="str">
            <v>通常</v>
          </cell>
          <cell r="E57" t="str">
            <v>300104</v>
          </cell>
          <cell r="F57">
            <v>386</v>
          </cell>
          <cell r="G57" t="str">
            <v>G</v>
          </cell>
          <cell r="H57">
            <v>1</v>
          </cell>
          <cell r="I57">
            <v>0.193</v>
          </cell>
        </row>
        <row r="58">
          <cell r="A58">
            <v>10010083</v>
          </cell>
          <cell r="B58" t="str">
            <v>肉の神豚ロースチャーシュー２５０ｇ</v>
          </cell>
          <cell r="C58" t="str">
            <v>250g（25マ</v>
          </cell>
          <cell r="D58" t="str">
            <v>通常</v>
          </cell>
          <cell r="E58" t="str">
            <v>300104</v>
          </cell>
          <cell r="F58">
            <v>369</v>
          </cell>
          <cell r="G58" t="str">
            <v>ﾏｲ</v>
          </cell>
          <cell r="H58">
            <v>10</v>
          </cell>
          <cell r="I58">
            <v>14.76</v>
          </cell>
        </row>
        <row r="59">
          <cell r="A59">
            <v>10010151</v>
          </cell>
          <cell r="B59" t="str">
            <v>肉の神明豚そぼろ肉</v>
          </cell>
          <cell r="C59" t="str">
            <v>500g×1</v>
          </cell>
          <cell r="D59" t="str">
            <v>通常</v>
          </cell>
          <cell r="E59" t="str">
            <v>300104</v>
          </cell>
          <cell r="F59">
            <v>688</v>
          </cell>
          <cell r="G59" t="str">
            <v>G</v>
          </cell>
          <cell r="H59">
            <v>1</v>
          </cell>
          <cell r="I59">
            <v>1.3759999999999999</v>
          </cell>
        </row>
        <row r="60">
          <cell r="A60">
            <v>10011240</v>
          </cell>
          <cell r="B60" t="str">
            <v>ゼンチク煮豚スライスバラ</v>
          </cell>
          <cell r="C60" t="str">
            <v>500g×1</v>
          </cell>
          <cell r="D60" t="str">
            <v>通常</v>
          </cell>
          <cell r="E60" t="str">
            <v>300104</v>
          </cell>
          <cell r="F60">
            <v>806</v>
          </cell>
          <cell r="G60" t="str">
            <v>ﾏｲ</v>
          </cell>
          <cell r="H60">
            <v>10</v>
          </cell>
          <cell r="I60">
            <v>16.12</v>
          </cell>
        </row>
        <row r="61">
          <cell r="A61">
            <v>10011295</v>
          </cell>
          <cell r="B61" t="str">
            <v>ピュア直火焼きチャーシュースライス</v>
          </cell>
          <cell r="C61" t="str">
            <v>1kg×1</v>
          </cell>
          <cell r="D61" t="str">
            <v>通常</v>
          </cell>
          <cell r="E61" t="str">
            <v>300104</v>
          </cell>
          <cell r="F61">
            <v>1647</v>
          </cell>
          <cell r="G61" t="str">
            <v>G</v>
          </cell>
          <cell r="H61">
            <v>1</v>
          </cell>
          <cell r="I61">
            <v>1.647</v>
          </cell>
        </row>
        <row r="62">
          <cell r="A62">
            <v>10012063</v>
          </cell>
          <cell r="B62" t="str">
            <v>日東ベスト豚ロース生姜焼きの素</v>
          </cell>
          <cell r="C62" t="str">
            <v>85g×20</v>
          </cell>
          <cell r="D62" t="str">
            <v>通常</v>
          </cell>
          <cell r="E62" t="str">
            <v>300104</v>
          </cell>
          <cell r="F62">
            <v>2777</v>
          </cell>
          <cell r="G62" t="str">
            <v>PK</v>
          </cell>
          <cell r="H62">
            <v>85</v>
          </cell>
          <cell r="I62">
            <v>138.85</v>
          </cell>
        </row>
        <row r="63">
          <cell r="A63">
            <v>10012278</v>
          </cell>
          <cell r="B63" t="str">
            <v>ヤヨイ味などんぶり豚すき丼の具</v>
          </cell>
          <cell r="C63" t="str">
            <v>140g×20</v>
          </cell>
          <cell r="D63" t="str">
            <v>通常</v>
          </cell>
          <cell r="E63" t="str">
            <v>300104</v>
          </cell>
          <cell r="F63">
            <v>2600</v>
          </cell>
          <cell r="G63" t="str">
            <v>PK</v>
          </cell>
          <cell r="H63">
            <v>140</v>
          </cell>
          <cell r="I63">
            <v>130</v>
          </cell>
        </row>
        <row r="64">
          <cell r="A64">
            <v>10012490</v>
          </cell>
          <cell r="B64" t="str">
            <v>ユニパック冷凍豚肉スライス</v>
          </cell>
          <cell r="C64" t="str">
            <v>500g×1</v>
          </cell>
          <cell r="D64" t="str">
            <v>通常</v>
          </cell>
          <cell r="E64" t="str">
            <v>300104</v>
          </cell>
          <cell r="F64">
            <v>389</v>
          </cell>
          <cell r="G64" t="str">
            <v>G</v>
          </cell>
          <cell r="H64">
            <v>1</v>
          </cell>
          <cell r="I64">
            <v>0.77800000000000002</v>
          </cell>
        </row>
        <row r="65">
          <cell r="A65">
            <v>10157214</v>
          </cell>
          <cell r="B65" t="str">
            <v>日東ベストやわらかヒレカツ</v>
          </cell>
          <cell r="C65" t="str">
            <v>50g×60</v>
          </cell>
          <cell r="D65" t="str">
            <v>通常</v>
          </cell>
          <cell r="E65" t="str">
            <v>300104</v>
          </cell>
          <cell r="F65">
            <v>2710</v>
          </cell>
          <cell r="G65" t="str">
            <v>ﾏｲ</v>
          </cell>
          <cell r="H65">
            <v>45</v>
          </cell>
          <cell r="I65">
            <v>45.165999999999997</v>
          </cell>
        </row>
        <row r="66">
          <cell r="A66">
            <v>10183640</v>
          </cell>
          <cell r="B66" t="str">
            <v>丸大食品豚バラスライス（粉付）</v>
          </cell>
          <cell r="C66" t="str">
            <v>30g×30</v>
          </cell>
          <cell r="D66" t="str">
            <v>通常</v>
          </cell>
          <cell r="E66" t="str">
            <v>300104</v>
          </cell>
          <cell r="F66">
            <v>868</v>
          </cell>
          <cell r="G66" t="str">
            <v>ｺ</v>
          </cell>
          <cell r="H66">
            <v>30</v>
          </cell>
          <cell r="I66">
            <v>28.933</v>
          </cell>
        </row>
        <row r="67">
          <cell r="A67">
            <v>10188829</v>
          </cell>
          <cell r="B67" t="str">
            <v>日東ベスト豚あぶり焼き</v>
          </cell>
          <cell r="C67" t="str">
            <v>1kg×1</v>
          </cell>
          <cell r="D67" t="str">
            <v>通常</v>
          </cell>
          <cell r="E67" t="str">
            <v>300104</v>
          </cell>
          <cell r="F67">
            <v>1089</v>
          </cell>
          <cell r="G67" t="str">
            <v>G</v>
          </cell>
          <cell r="H67">
            <v>1</v>
          </cell>
          <cell r="I67">
            <v>1.089</v>
          </cell>
        </row>
        <row r="68">
          <cell r="A68">
            <v>10195889</v>
          </cell>
          <cell r="B68" t="str">
            <v>沖縄ハム味付け三枚肉</v>
          </cell>
          <cell r="C68" t="str">
            <v>1150g</v>
          </cell>
          <cell r="D68" t="str">
            <v>通常</v>
          </cell>
          <cell r="E68" t="str">
            <v>300104</v>
          </cell>
          <cell r="F68">
            <v>1926</v>
          </cell>
          <cell r="G68" t="str">
            <v>ﾏｲ</v>
          </cell>
          <cell r="H68">
            <v>23</v>
          </cell>
          <cell r="I68">
            <v>38.520000000000003</v>
          </cell>
        </row>
        <row r="69">
          <cell r="A69">
            <v>10204765</v>
          </cell>
          <cell r="B69" t="str">
            <v>日本ピュア未加熱トンテキ</v>
          </cell>
          <cell r="C69" t="str">
            <v>700g</v>
          </cell>
          <cell r="D69" t="str">
            <v>通常</v>
          </cell>
          <cell r="E69" t="str">
            <v>300104</v>
          </cell>
          <cell r="F69">
            <v>722</v>
          </cell>
          <cell r="G69" t="str">
            <v>ﾏｲ</v>
          </cell>
          <cell r="H69">
            <v>116.6</v>
          </cell>
          <cell r="I69">
            <v>120.333</v>
          </cell>
        </row>
        <row r="70">
          <cell r="A70">
            <v>10229300</v>
          </cell>
          <cell r="B70" t="str">
            <v>日本ピュアロース豚カツ１２０Ｇ</v>
          </cell>
          <cell r="C70" t="str">
            <v>120g×30</v>
          </cell>
          <cell r="D70" t="str">
            <v>通常</v>
          </cell>
          <cell r="E70" t="str">
            <v>300104</v>
          </cell>
          <cell r="F70">
            <v>3054</v>
          </cell>
          <cell r="G70" t="str">
            <v>ﾏｲ</v>
          </cell>
          <cell r="H70">
            <v>120</v>
          </cell>
          <cell r="I70">
            <v>101.8</v>
          </cell>
        </row>
        <row r="71">
          <cell r="A71">
            <v>10002002</v>
          </cell>
          <cell r="B71" t="str">
            <v>十勝スローフード牛とろフレーク</v>
          </cell>
          <cell r="C71" t="str">
            <v>800g×8×1</v>
          </cell>
          <cell r="D71" t="str">
            <v>通常</v>
          </cell>
          <cell r="E71" t="str">
            <v>300105</v>
          </cell>
          <cell r="F71">
            <v>4334</v>
          </cell>
          <cell r="G71" t="str">
            <v>G</v>
          </cell>
          <cell r="H71">
            <v>1</v>
          </cell>
          <cell r="I71">
            <v>5.41</v>
          </cell>
        </row>
        <row r="72">
          <cell r="A72">
            <v>10012797</v>
          </cell>
          <cell r="B72" t="str">
            <v>ニチレイＦＬ牛ロース小間切れ</v>
          </cell>
          <cell r="C72" t="str">
            <v>1kg×1</v>
          </cell>
          <cell r="D72" t="str">
            <v>通常</v>
          </cell>
          <cell r="E72" t="str">
            <v>300105</v>
          </cell>
          <cell r="F72">
            <v>860</v>
          </cell>
          <cell r="G72" t="str">
            <v>G</v>
          </cell>
          <cell r="H72">
            <v>1</v>
          </cell>
          <cell r="I72">
            <v>0.86</v>
          </cell>
        </row>
        <row r="73">
          <cell r="A73">
            <v>10254142</v>
          </cell>
          <cell r="B73" t="str">
            <v>日本ピュア牛ハラミ</v>
          </cell>
          <cell r="C73" t="str">
            <v>1kg×1</v>
          </cell>
          <cell r="D73" t="str">
            <v>通常</v>
          </cell>
          <cell r="E73" t="str">
            <v>300105</v>
          </cell>
          <cell r="F73">
            <v>1204</v>
          </cell>
          <cell r="G73" t="str">
            <v>G</v>
          </cell>
          <cell r="H73">
            <v>1</v>
          </cell>
          <cell r="I73">
            <v>1.204</v>
          </cell>
        </row>
        <row r="74">
          <cell r="A74">
            <v>10002804</v>
          </cell>
          <cell r="B74" t="str">
            <v>日東ベスト牛丼の素</v>
          </cell>
          <cell r="C74" t="str">
            <v>1kg×6×1</v>
          </cell>
          <cell r="D74" t="str">
            <v>通常</v>
          </cell>
          <cell r="E74" t="str">
            <v>300106</v>
          </cell>
          <cell r="F74">
            <v>5142</v>
          </cell>
          <cell r="G74" t="str">
            <v>G</v>
          </cell>
          <cell r="H74">
            <v>1</v>
          </cell>
          <cell r="I74">
            <v>1.0089999999999999</v>
          </cell>
        </row>
        <row r="75">
          <cell r="A75">
            <v>10003832</v>
          </cell>
          <cell r="B75" t="str">
            <v>日東ベスト牛焼肉丼の素（プルコギ）</v>
          </cell>
          <cell r="C75" t="str">
            <v>90g×20×1</v>
          </cell>
          <cell r="D75" t="str">
            <v>通常</v>
          </cell>
          <cell r="E75" t="str">
            <v>300106</v>
          </cell>
          <cell r="F75">
            <v>2137</v>
          </cell>
          <cell r="G75" t="str">
            <v>PK</v>
          </cell>
          <cell r="H75">
            <v>90</v>
          </cell>
          <cell r="I75">
            <v>130</v>
          </cell>
        </row>
        <row r="76">
          <cell r="A76">
            <v>10004099</v>
          </cell>
          <cell r="B76" t="str">
            <v>日東ベストやわらか牛丼の素</v>
          </cell>
          <cell r="C76" t="str">
            <v>120g×20×</v>
          </cell>
          <cell r="D76" t="str">
            <v>通常</v>
          </cell>
          <cell r="E76" t="str">
            <v>300106</v>
          </cell>
          <cell r="F76">
            <v>2407</v>
          </cell>
          <cell r="G76" t="str">
            <v>PK</v>
          </cell>
          <cell r="H76">
            <v>120</v>
          </cell>
          <cell r="I76">
            <v>120.35</v>
          </cell>
        </row>
        <row r="77">
          <cell r="A77">
            <v>10012285</v>
          </cell>
          <cell r="B77" t="str">
            <v>ヤヨイデリカ牛カルビ丼の具</v>
          </cell>
          <cell r="C77" t="str">
            <v>600g×1</v>
          </cell>
          <cell r="D77" t="str">
            <v>通常</v>
          </cell>
          <cell r="E77" t="str">
            <v>300106</v>
          </cell>
          <cell r="F77">
            <v>734</v>
          </cell>
          <cell r="G77" t="str">
            <v>G</v>
          </cell>
          <cell r="H77">
            <v>1</v>
          </cell>
          <cell r="I77">
            <v>1.2230000000000001</v>
          </cell>
        </row>
        <row r="78">
          <cell r="A78">
            <v>10183633</v>
          </cell>
          <cell r="B78" t="str">
            <v>日東ベストやわらかカルビ焼肉</v>
          </cell>
          <cell r="C78" t="str">
            <v>900g</v>
          </cell>
          <cell r="D78" t="str">
            <v>通常</v>
          </cell>
          <cell r="E78" t="str">
            <v>300106</v>
          </cell>
          <cell r="F78">
            <v>897</v>
          </cell>
          <cell r="G78" t="str">
            <v>G</v>
          </cell>
          <cell r="H78">
            <v>1</v>
          </cell>
          <cell r="I78">
            <v>0.996</v>
          </cell>
        </row>
        <row r="79">
          <cell r="A79">
            <v>10204772</v>
          </cell>
          <cell r="B79" t="str">
            <v>ニチレイＦＬ牛肉肉うどんの具</v>
          </cell>
          <cell r="C79" t="str">
            <v>300g×20</v>
          </cell>
          <cell r="D79" t="str">
            <v>通常</v>
          </cell>
          <cell r="E79" t="str">
            <v>300106</v>
          </cell>
          <cell r="F79">
            <v>6788</v>
          </cell>
          <cell r="G79" t="str">
            <v>G</v>
          </cell>
          <cell r="H79">
            <v>1</v>
          </cell>
          <cell r="I79">
            <v>1.131</v>
          </cell>
        </row>
        <row r="80">
          <cell r="A80">
            <v>10001517</v>
          </cell>
          <cell r="B80" t="str">
            <v>ニチロサンフー舞茸ソースハンバーグ</v>
          </cell>
          <cell r="C80" t="str">
            <v>145g×1</v>
          </cell>
          <cell r="D80" t="str">
            <v>通常</v>
          </cell>
          <cell r="E80" t="str">
            <v>300108</v>
          </cell>
          <cell r="F80">
            <v>113</v>
          </cell>
          <cell r="G80" t="str">
            <v>ｺ</v>
          </cell>
          <cell r="H80">
            <v>145</v>
          </cell>
          <cell r="I80">
            <v>113</v>
          </cell>
        </row>
        <row r="81">
          <cell r="A81">
            <v>10002293</v>
          </cell>
          <cell r="B81" t="str">
            <v>日東ベストシティハンバーグ</v>
          </cell>
          <cell r="C81" t="str">
            <v>120g×40×</v>
          </cell>
          <cell r="D81" t="str">
            <v>通常</v>
          </cell>
          <cell r="E81" t="str">
            <v>300108</v>
          </cell>
          <cell r="F81">
            <v>3096</v>
          </cell>
          <cell r="G81" t="str">
            <v>ｺ</v>
          </cell>
          <cell r="H81">
            <v>120</v>
          </cell>
          <cell r="I81">
            <v>77.400000000000006</v>
          </cell>
        </row>
        <row r="82">
          <cell r="A82">
            <v>10002309</v>
          </cell>
          <cell r="B82" t="str">
            <v>日東ベストハンバーグＥ４</v>
          </cell>
          <cell r="C82" t="str">
            <v>270g×10×</v>
          </cell>
          <cell r="D82" t="str">
            <v>通常</v>
          </cell>
          <cell r="E82" t="str">
            <v>300108</v>
          </cell>
          <cell r="F82">
            <v>1794</v>
          </cell>
          <cell r="G82" t="str">
            <v>ｺ</v>
          </cell>
          <cell r="H82">
            <v>60</v>
          </cell>
          <cell r="I82">
            <v>44.85</v>
          </cell>
        </row>
        <row r="83">
          <cell r="A83">
            <v>10002798</v>
          </cell>
          <cell r="B83" t="str">
            <v>ウノビーフパティ</v>
          </cell>
          <cell r="C83" t="str">
            <v>450g×50×1</v>
          </cell>
          <cell r="D83" t="str">
            <v>通常</v>
          </cell>
          <cell r="E83" t="str">
            <v>300108</v>
          </cell>
          <cell r="F83">
            <v>2050</v>
          </cell>
          <cell r="G83" t="str">
            <v>ｺ</v>
          </cell>
          <cell r="H83">
            <v>45</v>
          </cell>
          <cell r="I83">
            <v>41</v>
          </cell>
        </row>
        <row r="84">
          <cell r="A84">
            <v>10002996</v>
          </cell>
          <cell r="B84" t="str">
            <v>ニチロサンフーズ徳用ハンバーグ</v>
          </cell>
          <cell r="C84" t="str">
            <v>60g×100×</v>
          </cell>
          <cell r="D84" t="str">
            <v>通常</v>
          </cell>
          <cell r="E84" t="str">
            <v>300108</v>
          </cell>
          <cell r="F84">
            <v>2930</v>
          </cell>
          <cell r="G84" t="str">
            <v>ｺ</v>
          </cell>
          <cell r="H84">
            <v>60</v>
          </cell>
          <cell r="I84">
            <v>29.3</v>
          </cell>
        </row>
        <row r="85">
          <cell r="A85">
            <v>10005379</v>
          </cell>
          <cell r="B85" t="str">
            <v>日東ベストハムカツＴ</v>
          </cell>
          <cell r="C85" t="str">
            <v>65g×60×1</v>
          </cell>
          <cell r="D85" t="str">
            <v>通常</v>
          </cell>
          <cell r="E85" t="str">
            <v>300108</v>
          </cell>
          <cell r="F85">
            <v>3060</v>
          </cell>
          <cell r="G85" t="str">
            <v>ﾏｲ</v>
          </cell>
          <cell r="H85">
            <v>65</v>
          </cell>
          <cell r="I85">
            <v>51</v>
          </cell>
        </row>
        <row r="86">
          <cell r="A86">
            <v>10005713</v>
          </cell>
          <cell r="B86" t="str">
            <v>ＭＣＣあんかけハンバーグきんぴら</v>
          </cell>
          <cell r="C86" t="str">
            <v>170g×20×</v>
          </cell>
          <cell r="D86" t="str">
            <v>通常</v>
          </cell>
          <cell r="E86" t="str">
            <v>300108</v>
          </cell>
          <cell r="F86">
            <v>2360</v>
          </cell>
          <cell r="G86" t="str">
            <v>ｺ</v>
          </cell>
          <cell r="H86">
            <v>170</v>
          </cell>
          <cell r="I86">
            <v>118</v>
          </cell>
        </row>
        <row r="87">
          <cell r="A87">
            <v>10005720</v>
          </cell>
          <cell r="B87" t="str">
            <v>ＭＣＣあんかけハンバーグ和風カレー</v>
          </cell>
          <cell r="C87" t="str">
            <v>170g×20×</v>
          </cell>
          <cell r="D87" t="str">
            <v>通常</v>
          </cell>
          <cell r="E87" t="str">
            <v>300108</v>
          </cell>
          <cell r="F87">
            <v>2360</v>
          </cell>
          <cell r="G87" t="str">
            <v>ｺ</v>
          </cell>
          <cell r="H87">
            <v>170</v>
          </cell>
          <cell r="I87">
            <v>118</v>
          </cell>
        </row>
        <row r="88">
          <cell r="A88">
            <v>10005737</v>
          </cell>
          <cell r="B88" t="str">
            <v>ＭＣＣ味噌ＤＥハンバーグ</v>
          </cell>
          <cell r="C88" t="str">
            <v>190g×20×</v>
          </cell>
          <cell r="D88" t="str">
            <v>通常</v>
          </cell>
          <cell r="E88" t="str">
            <v>300108</v>
          </cell>
          <cell r="F88">
            <v>2480</v>
          </cell>
          <cell r="G88" t="str">
            <v>ｺ</v>
          </cell>
          <cell r="H88">
            <v>190</v>
          </cell>
          <cell r="I88">
            <v>124</v>
          </cell>
        </row>
        <row r="89">
          <cell r="A89">
            <v>10006505</v>
          </cell>
          <cell r="B89" t="str">
            <v>ケイエスお弁当肉団子</v>
          </cell>
          <cell r="C89" t="str">
            <v>1kg×1</v>
          </cell>
          <cell r="D89" t="str">
            <v>通常</v>
          </cell>
          <cell r="E89" t="str">
            <v>300108</v>
          </cell>
          <cell r="F89">
            <v>453</v>
          </cell>
          <cell r="G89" t="str">
            <v>ｺ</v>
          </cell>
          <cell r="H89">
            <v>20</v>
          </cell>
          <cell r="I89">
            <v>9.06</v>
          </cell>
        </row>
        <row r="90">
          <cell r="A90">
            <v>10006512</v>
          </cell>
          <cell r="B90" t="str">
            <v>ケイエスジャンボ肉団子</v>
          </cell>
          <cell r="C90" t="str">
            <v>900g×1</v>
          </cell>
          <cell r="D90" t="str">
            <v>通常</v>
          </cell>
          <cell r="E90" t="str">
            <v>300108</v>
          </cell>
          <cell r="F90">
            <v>647</v>
          </cell>
          <cell r="G90" t="str">
            <v>ｺ</v>
          </cell>
          <cell r="H90">
            <v>45</v>
          </cell>
          <cell r="I90">
            <v>30.6</v>
          </cell>
        </row>
        <row r="91">
          <cell r="A91">
            <v>10006642</v>
          </cell>
          <cell r="B91" t="str">
            <v>信州ハムベーコン短冊</v>
          </cell>
          <cell r="C91" t="str">
            <v>500g×1</v>
          </cell>
          <cell r="D91" t="str">
            <v>通常</v>
          </cell>
          <cell r="E91" t="str">
            <v>300108</v>
          </cell>
          <cell r="F91">
            <v>409</v>
          </cell>
          <cell r="G91" t="str">
            <v>G</v>
          </cell>
          <cell r="H91">
            <v>1</v>
          </cell>
          <cell r="I91">
            <v>0.81799999999999995</v>
          </cell>
        </row>
        <row r="92">
          <cell r="A92">
            <v>10007137</v>
          </cell>
          <cell r="B92" t="str">
            <v>ゼンチクベーコンスライス</v>
          </cell>
          <cell r="C92" t="str">
            <v>560g×1</v>
          </cell>
          <cell r="D92" t="str">
            <v>通常</v>
          </cell>
          <cell r="E92" t="str">
            <v>300108</v>
          </cell>
          <cell r="F92">
            <v>795</v>
          </cell>
          <cell r="G92" t="str">
            <v>G</v>
          </cell>
          <cell r="H92">
            <v>1</v>
          </cell>
          <cell r="I92">
            <v>1.42</v>
          </cell>
        </row>
        <row r="93">
          <cell r="A93">
            <v>10010472</v>
          </cell>
          <cell r="B93" t="str">
            <v>伊藤ハムアルトバイエルンＷＬ</v>
          </cell>
          <cell r="C93" t="str">
            <v>1kg×1</v>
          </cell>
          <cell r="D93" t="str">
            <v>通常</v>
          </cell>
          <cell r="E93" t="str">
            <v>300108</v>
          </cell>
          <cell r="F93">
            <v>1318</v>
          </cell>
          <cell r="G93" t="str">
            <v>ﾎﾝ</v>
          </cell>
          <cell r="H93">
            <v>50</v>
          </cell>
          <cell r="I93">
            <v>65.900000000000006</v>
          </cell>
        </row>
        <row r="94">
          <cell r="A94">
            <v>10164755</v>
          </cell>
          <cell r="B94" t="str">
            <v>プリマハムニクミソ</v>
          </cell>
          <cell r="C94" t="str">
            <v>1kg×1P</v>
          </cell>
          <cell r="D94" t="str">
            <v>通常</v>
          </cell>
          <cell r="E94" t="str">
            <v>300108</v>
          </cell>
          <cell r="F94">
            <v>1536</v>
          </cell>
          <cell r="G94" t="str">
            <v>g</v>
          </cell>
          <cell r="H94">
            <v>1</v>
          </cell>
          <cell r="I94">
            <v>1.536</v>
          </cell>
        </row>
        <row r="95">
          <cell r="A95">
            <v>10195797</v>
          </cell>
          <cell r="B95" t="str">
            <v>沖縄ハムスパム（ランチョンミート）</v>
          </cell>
          <cell r="C95" t="str">
            <v>1kg×1</v>
          </cell>
          <cell r="D95" t="str">
            <v>通常</v>
          </cell>
          <cell r="E95" t="str">
            <v>300108</v>
          </cell>
          <cell r="F95">
            <v>780</v>
          </cell>
          <cell r="G95" t="str">
            <v>G</v>
          </cell>
          <cell r="H95">
            <v>1</v>
          </cell>
          <cell r="I95">
            <v>0.78</v>
          </cell>
        </row>
        <row r="96">
          <cell r="A96">
            <v>10195957</v>
          </cell>
          <cell r="B96" t="str">
            <v>沖縄ハムタコスミート</v>
          </cell>
          <cell r="C96" t="str">
            <v>1kg×1</v>
          </cell>
          <cell r="D96" t="str">
            <v>通常</v>
          </cell>
          <cell r="E96" t="str">
            <v>300108</v>
          </cell>
          <cell r="F96">
            <v>918</v>
          </cell>
          <cell r="G96" t="str">
            <v>G</v>
          </cell>
          <cell r="H96">
            <v>1</v>
          </cell>
          <cell r="I96">
            <v>0.91800000000000004</v>
          </cell>
        </row>
        <row r="97">
          <cell r="A97">
            <v>10200170</v>
          </cell>
          <cell r="B97" t="str">
            <v>日東ベスト焼成済みハンバーグ</v>
          </cell>
          <cell r="C97" t="str">
            <v>120g×40</v>
          </cell>
          <cell r="D97" t="str">
            <v>通常</v>
          </cell>
          <cell r="E97" t="str">
            <v>300108</v>
          </cell>
          <cell r="F97">
            <v>3903</v>
          </cell>
          <cell r="G97" t="str">
            <v>ｺ</v>
          </cell>
          <cell r="H97">
            <v>120</v>
          </cell>
          <cell r="I97">
            <v>96.6</v>
          </cell>
        </row>
        <row r="98">
          <cell r="A98">
            <v>10206714</v>
          </cell>
          <cell r="B98" t="str">
            <v>伊藤ハムポークチョップドキザミハム</v>
          </cell>
          <cell r="C98" t="str">
            <v>500g×1</v>
          </cell>
          <cell r="D98" t="str">
            <v>通常</v>
          </cell>
          <cell r="E98" t="str">
            <v>300108</v>
          </cell>
          <cell r="F98">
            <v>419</v>
          </cell>
          <cell r="G98" t="str">
            <v>G</v>
          </cell>
          <cell r="H98">
            <v>1</v>
          </cell>
          <cell r="I98">
            <v>0.83799999999999997</v>
          </cell>
        </row>
        <row r="99">
          <cell r="A99">
            <v>10227122</v>
          </cell>
          <cell r="B99" t="str">
            <v>ニチレイＦＤミートボール</v>
          </cell>
          <cell r="C99" t="str">
            <v>1kg×1</v>
          </cell>
          <cell r="D99" t="str">
            <v>通常</v>
          </cell>
          <cell r="E99" t="str">
            <v>300108</v>
          </cell>
          <cell r="F99">
            <v>814</v>
          </cell>
          <cell r="G99" t="str">
            <v>G</v>
          </cell>
          <cell r="H99">
            <v>1</v>
          </cell>
          <cell r="I99">
            <v>0.81399999999999995</v>
          </cell>
        </row>
        <row r="100">
          <cell r="A100">
            <v>10237428</v>
          </cell>
          <cell r="B100" t="str">
            <v>ベストデリカ赤だれカルビ焼肉</v>
          </cell>
          <cell r="C100" t="str">
            <v>550g</v>
          </cell>
          <cell r="D100" t="str">
            <v>通常</v>
          </cell>
          <cell r="E100" t="str">
            <v>300108</v>
          </cell>
          <cell r="F100">
            <v>677</v>
          </cell>
          <cell r="G100" t="str">
            <v>G</v>
          </cell>
          <cell r="H100">
            <v>1</v>
          </cell>
          <cell r="I100">
            <v>1.3540000000000001</v>
          </cell>
        </row>
        <row r="101">
          <cell r="A101">
            <v>10237435</v>
          </cell>
          <cell r="B101" t="str">
            <v>ベストデリカ黒だれカルビ焼肉</v>
          </cell>
          <cell r="C101" t="str">
            <v>550g</v>
          </cell>
          <cell r="D101" t="str">
            <v>通常</v>
          </cell>
          <cell r="E101" t="str">
            <v>300108</v>
          </cell>
          <cell r="F101">
            <v>677</v>
          </cell>
          <cell r="G101" t="str">
            <v>G</v>
          </cell>
          <cell r="H101">
            <v>1</v>
          </cell>
          <cell r="I101">
            <v>1.3540000000000001</v>
          </cell>
        </row>
        <row r="102">
          <cell r="A102">
            <v>10238371</v>
          </cell>
          <cell r="B102" t="str">
            <v>伊藤ハム串付ポークフランク</v>
          </cell>
          <cell r="C102" t="str">
            <v>90g×5</v>
          </cell>
          <cell r="D102" t="str">
            <v>通常</v>
          </cell>
          <cell r="E102" t="str">
            <v>300108</v>
          </cell>
          <cell r="F102">
            <v>402</v>
          </cell>
          <cell r="G102" t="str">
            <v>ﾎﾝ</v>
          </cell>
          <cell r="H102">
            <v>90</v>
          </cell>
          <cell r="I102">
            <v>80.400000000000006</v>
          </cell>
        </row>
        <row r="103">
          <cell r="A103">
            <v>10238760</v>
          </cell>
          <cell r="B103" t="str">
            <v>味付けジンギスカン</v>
          </cell>
          <cell r="C103" t="str">
            <v>500g×1</v>
          </cell>
          <cell r="D103" t="str">
            <v>通常</v>
          </cell>
          <cell r="E103" t="str">
            <v>300108</v>
          </cell>
          <cell r="F103">
            <v>562</v>
          </cell>
          <cell r="G103" t="str">
            <v>G</v>
          </cell>
          <cell r="H103">
            <v>1</v>
          </cell>
          <cell r="I103">
            <v>1.1240000000000001</v>
          </cell>
        </row>
        <row r="104">
          <cell r="A104">
            <v>10314129</v>
          </cell>
          <cell r="B104" t="str">
            <v>ケイエス肉団子たれなし</v>
          </cell>
          <cell r="C104" t="str">
            <v>1kg×１</v>
          </cell>
          <cell r="D104" t="str">
            <v>通常</v>
          </cell>
          <cell r="E104" t="str">
            <v>300108</v>
          </cell>
          <cell r="F104">
            <v>362</v>
          </cell>
          <cell r="G104" t="str">
            <v>G</v>
          </cell>
          <cell r="H104">
            <v>1</v>
          </cell>
          <cell r="I104">
            <v>0.36199999999999999</v>
          </cell>
        </row>
        <row r="105">
          <cell r="A105">
            <v>10268026</v>
          </cell>
          <cell r="B105" t="str">
            <v>日東ベスト厚切りハムカツ</v>
          </cell>
          <cell r="C105" t="str">
            <v>90g×60</v>
          </cell>
          <cell r="D105" t="str">
            <v>通常</v>
          </cell>
          <cell r="E105" t="str">
            <v>300108</v>
          </cell>
          <cell r="F105">
            <v>2614</v>
          </cell>
          <cell r="G105" t="str">
            <v>ﾏｲ</v>
          </cell>
          <cell r="H105">
            <v>90</v>
          </cell>
          <cell r="I105">
            <v>43.567</v>
          </cell>
        </row>
        <row r="106">
          <cell r="A106">
            <v>10001890</v>
          </cell>
          <cell r="B106" t="str">
            <v>春吉黒ムツ西京漬</v>
          </cell>
          <cell r="C106" t="str">
            <v>80g×50×1</v>
          </cell>
          <cell r="D106" t="str">
            <v>通常</v>
          </cell>
          <cell r="E106" t="str">
            <v>300110</v>
          </cell>
          <cell r="F106">
            <v>132</v>
          </cell>
          <cell r="G106" t="str">
            <v>ﾏｲ</v>
          </cell>
          <cell r="H106">
            <v>80</v>
          </cell>
          <cell r="I106">
            <v>132</v>
          </cell>
        </row>
        <row r="107">
          <cell r="A107">
            <v>10001906</v>
          </cell>
          <cell r="B107" t="str">
            <v>ＴＡＦＣＯボイル帆立貝</v>
          </cell>
          <cell r="C107" t="str">
            <v>1kg×1</v>
          </cell>
          <cell r="D107" t="str">
            <v>通常</v>
          </cell>
          <cell r="E107" t="str">
            <v>300110</v>
          </cell>
          <cell r="F107">
            <v>1135</v>
          </cell>
          <cell r="G107" t="str">
            <v>ｺ</v>
          </cell>
          <cell r="H107">
            <v>15</v>
          </cell>
          <cell r="I107">
            <v>40.536999999999999</v>
          </cell>
        </row>
        <row r="108">
          <cell r="A108">
            <v>10003177</v>
          </cell>
          <cell r="B108" t="str">
            <v>辻野秋鮭切身</v>
          </cell>
          <cell r="C108" t="str">
            <v>40g×50×1</v>
          </cell>
          <cell r="D108" t="str">
            <v>通常</v>
          </cell>
          <cell r="E108" t="str">
            <v>300110</v>
          </cell>
          <cell r="F108">
            <v>2580</v>
          </cell>
          <cell r="G108" t="str">
            <v>ﾏｲ</v>
          </cell>
          <cell r="H108">
            <v>40</v>
          </cell>
          <cell r="I108">
            <v>51.6</v>
          </cell>
        </row>
        <row r="109">
          <cell r="A109">
            <v>10003184</v>
          </cell>
          <cell r="B109" t="str">
            <v>辻野秋鮭切身</v>
          </cell>
          <cell r="C109" t="str">
            <v>60g×50×1</v>
          </cell>
          <cell r="D109" t="str">
            <v>通常</v>
          </cell>
          <cell r="E109" t="str">
            <v>300110</v>
          </cell>
          <cell r="F109">
            <v>3726</v>
          </cell>
          <cell r="G109" t="str">
            <v>ﾏｲ</v>
          </cell>
          <cell r="H109">
            <v>60</v>
          </cell>
          <cell r="I109">
            <v>74.52</v>
          </cell>
        </row>
        <row r="110">
          <cell r="A110">
            <v>10003191</v>
          </cell>
          <cell r="B110" t="str">
            <v>辻野秋鮭切身</v>
          </cell>
          <cell r="C110" t="str">
            <v>80g×50×1</v>
          </cell>
          <cell r="D110" t="str">
            <v>通常</v>
          </cell>
          <cell r="E110" t="str">
            <v>300110</v>
          </cell>
          <cell r="F110">
            <v>4872</v>
          </cell>
          <cell r="G110" t="str">
            <v>ﾏｲ</v>
          </cell>
          <cell r="H110">
            <v>80</v>
          </cell>
          <cell r="I110">
            <v>97.44</v>
          </cell>
        </row>
        <row r="111">
          <cell r="A111">
            <v>10003207</v>
          </cell>
          <cell r="B111" t="str">
            <v>辻野沖ぶり照焼</v>
          </cell>
          <cell r="C111" t="str">
            <v>80g×50×1</v>
          </cell>
          <cell r="D111" t="str">
            <v>通常</v>
          </cell>
          <cell r="E111" t="str">
            <v>300110</v>
          </cell>
          <cell r="F111">
            <v>4710</v>
          </cell>
          <cell r="G111" t="str">
            <v>ﾏｲ</v>
          </cell>
          <cell r="H111">
            <v>80</v>
          </cell>
          <cell r="I111">
            <v>94.2</v>
          </cell>
        </row>
        <row r="112">
          <cell r="A112">
            <v>10006819</v>
          </cell>
          <cell r="B112" t="str">
            <v>春吉秋サケ４０Ｇ</v>
          </cell>
          <cell r="C112" t="str">
            <v>40g×20</v>
          </cell>
          <cell r="D112" t="str">
            <v>通常</v>
          </cell>
          <cell r="E112" t="str">
            <v>300110</v>
          </cell>
          <cell r="F112">
            <v>1120</v>
          </cell>
          <cell r="G112" t="str">
            <v>ﾏｲ</v>
          </cell>
          <cell r="H112">
            <v>40</v>
          </cell>
          <cell r="I112">
            <v>56</v>
          </cell>
        </row>
        <row r="113">
          <cell r="A113">
            <v>10006826</v>
          </cell>
          <cell r="B113" t="str">
            <v>春吉秋サケ６０ｇ</v>
          </cell>
          <cell r="C113" t="str">
            <v>60g×20</v>
          </cell>
          <cell r="D113" t="str">
            <v>通常</v>
          </cell>
          <cell r="E113" t="str">
            <v>300110</v>
          </cell>
          <cell r="F113">
            <v>1800</v>
          </cell>
          <cell r="G113" t="str">
            <v>ﾏｲ</v>
          </cell>
          <cell r="H113">
            <v>60</v>
          </cell>
          <cell r="I113">
            <v>90</v>
          </cell>
        </row>
        <row r="114">
          <cell r="A114">
            <v>10006833</v>
          </cell>
          <cell r="B114" t="str">
            <v>春吉秋サケ８０ｇ</v>
          </cell>
          <cell r="C114" t="str">
            <v>80g×20</v>
          </cell>
          <cell r="D114" t="str">
            <v>通常</v>
          </cell>
          <cell r="E114" t="str">
            <v>300110</v>
          </cell>
          <cell r="F114">
            <v>2400</v>
          </cell>
          <cell r="G114" t="str">
            <v>ﾏｲ</v>
          </cell>
          <cell r="H114">
            <v>80</v>
          </cell>
          <cell r="I114">
            <v>120</v>
          </cell>
        </row>
        <row r="115">
          <cell r="A115">
            <v>10006840</v>
          </cell>
          <cell r="B115" t="str">
            <v>春吉サバ（ノルウェー）６０ｇ</v>
          </cell>
          <cell r="C115" t="str">
            <v>60g×20</v>
          </cell>
          <cell r="D115" t="str">
            <v>通常</v>
          </cell>
          <cell r="E115" t="str">
            <v>300110</v>
          </cell>
          <cell r="F115">
            <v>2060</v>
          </cell>
          <cell r="G115" t="str">
            <v>ﾏｲ</v>
          </cell>
          <cell r="H115">
            <v>60</v>
          </cell>
          <cell r="I115">
            <v>103</v>
          </cell>
        </row>
        <row r="116">
          <cell r="A116">
            <v>10006857</v>
          </cell>
          <cell r="B116" t="str">
            <v>春吉サバ（ノルウェー）８０ｇ</v>
          </cell>
          <cell r="C116" t="str">
            <v>80g×20</v>
          </cell>
          <cell r="D116" t="str">
            <v>通常</v>
          </cell>
          <cell r="E116" t="str">
            <v>300110</v>
          </cell>
          <cell r="F116">
            <v>2600</v>
          </cell>
          <cell r="G116" t="str">
            <v>ﾏｲ</v>
          </cell>
          <cell r="H116">
            <v>80</v>
          </cell>
          <cell r="I116">
            <v>130</v>
          </cell>
        </row>
        <row r="117">
          <cell r="A117">
            <v>10006864</v>
          </cell>
          <cell r="B117" t="str">
            <v>春吉サバ（ノルウェー）１００ｇ</v>
          </cell>
          <cell r="C117" t="str">
            <v>100g×20</v>
          </cell>
          <cell r="D117" t="str">
            <v>通常</v>
          </cell>
          <cell r="E117" t="str">
            <v>300110</v>
          </cell>
          <cell r="F117">
            <v>3200</v>
          </cell>
          <cell r="G117" t="str">
            <v>ﾏｲ</v>
          </cell>
          <cell r="H117">
            <v>100</v>
          </cell>
          <cell r="I117">
            <v>160</v>
          </cell>
        </row>
        <row r="118">
          <cell r="A118">
            <v>10006918</v>
          </cell>
          <cell r="B118" t="str">
            <v>春吉ホキ４０ｇ</v>
          </cell>
          <cell r="C118" t="str">
            <v>40g×20</v>
          </cell>
          <cell r="D118" t="str">
            <v>通常</v>
          </cell>
          <cell r="E118" t="str">
            <v>300110</v>
          </cell>
          <cell r="F118">
            <v>1000</v>
          </cell>
          <cell r="G118" t="str">
            <v>ﾏｲ</v>
          </cell>
          <cell r="H118">
            <v>40</v>
          </cell>
          <cell r="I118">
            <v>50</v>
          </cell>
        </row>
        <row r="119">
          <cell r="A119">
            <v>10006925</v>
          </cell>
          <cell r="B119" t="str">
            <v>春吉ホキ　６０ｇ</v>
          </cell>
          <cell r="C119" t="str">
            <v>60g×20</v>
          </cell>
          <cell r="D119" t="str">
            <v>通常</v>
          </cell>
          <cell r="E119" t="str">
            <v>300110</v>
          </cell>
          <cell r="F119">
            <v>1560</v>
          </cell>
          <cell r="G119" t="str">
            <v>ﾏｲ</v>
          </cell>
          <cell r="H119">
            <v>60</v>
          </cell>
          <cell r="I119">
            <v>78</v>
          </cell>
        </row>
        <row r="120">
          <cell r="A120">
            <v>10006932</v>
          </cell>
          <cell r="B120" t="str">
            <v>春吉ホキ　８０ｇ</v>
          </cell>
          <cell r="C120" t="str">
            <v>80g×20</v>
          </cell>
          <cell r="D120" t="str">
            <v>通常</v>
          </cell>
          <cell r="E120" t="str">
            <v>300110</v>
          </cell>
          <cell r="F120">
            <v>1880</v>
          </cell>
          <cell r="G120" t="str">
            <v>ﾏｲ</v>
          </cell>
          <cell r="H120">
            <v>80</v>
          </cell>
          <cell r="I120">
            <v>94</v>
          </cell>
        </row>
        <row r="121">
          <cell r="A121">
            <v>10006949</v>
          </cell>
          <cell r="B121" t="str">
            <v>春吉ホキ１００ｇ</v>
          </cell>
          <cell r="C121" t="str">
            <v>100g×20</v>
          </cell>
          <cell r="D121" t="str">
            <v>通常</v>
          </cell>
          <cell r="E121" t="str">
            <v>300110</v>
          </cell>
          <cell r="F121">
            <v>2300</v>
          </cell>
          <cell r="G121" t="str">
            <v>ﾏｲ</v>
          </cell>
          <cell r="H121">
            <v>100</v>
          </cell>
          <cell r="I121">
            <v>115</v>
          </cell>
        </row>
        <row r="122">
          <cell r="A122">
            <v>10006956</v>
          </cell>
          <cell r="B122" t="str">
            <v>春吉タラ４０ｇ</v>
          </cell>
          <cell r="C122" t="str">
            <v>40g×20</v>
          </cell>
          <cell r="D122" t="str">
            <v>通常</v>
          </cell>
          <cell r="E122" t="str">
            <v>300110</v>
          </cell>
          <cell r="F122">
            <v>1100</v>
          </cell>
          <cell r="G122" t="str">
            <v>ﾏｲ</v>
          </cell>
          <cell r="H122">
            <v>40</v>
          </cell>
          <cell r="I122">
            <v>55</v>
          </cell>
        </row>
        <row r="123">
          <cell r="A123">
            <v>10006963</v>
          </cell>
          <cell r="B123" t="str">
            <v>春吉タラ　６０ｇ</v>
          </cell>
          <cell r="C123" t="str">
            <v>60g×20</v>
          </cell>
          <cell r="D123" t="str">
            <v>通常</v>
          </cell>
          <cell r="E123" t="str">
            <v>300110</v>
          </cell>
          <cell r="F123">
            <v>1640</v>
          </cell>
          <cell r="G123" t="str">
            <v>ﾏｲ</v>
          </cell>
          <cell r="H123">
            <v>60</v>
          </cell>
          <cell r="I123">
            <v>82</v>
          </cell>
        </row>
        <row r="124">
          <cell r="A124">
            <v>10006970</v>
          </cell>
          <cell r="B124" t="str">
            <v>春吉アジ８０ｇ</v>
          </cell>
          <cell r="C124" t="str">
            <v>80g×20</v>
          </cell>
          <cell r="D124" t="str">
            <v>通常</v>
          </cell>
          <cell r="E124" t="str">
            <v>300110</v>
          </cell>
          <cell r="F124">
            <v>2000</v>
          </cell>
          <cell r="G124" t="str">
            <v>ﾏｲ</v>
          </cell>
          <cell r="H124">
            <v>80</v>
          </cell>
          <cell r="I124">
            <v>100</v>
          </cell>
        </row>
        <row r="125">
          <cell r="A125">
            <v>10006987</v>
          </cell>
          <cell r="B125" t="str">
            <v>春吉カジキ４０Ｇ</v>
          </cell>
          <cell r="C125" t="str">
            <v>40g×20</v>
          </cell>
          <cell r="D125" t="str">
            <v>通常</v>
          </cell>
          <cell r="E125" t="str">
            <v>300110</v>
          </cell>
          <cell r="F125">
            <v>1360</v>
          </cell>
          <cell r="G125" t="str">
            <v>ﾏｲ</v>
          </cell>
          <cell r="H125">
            <v>40</v>
          </cell>
          <cell r="I125">
            <v>68</v>
          </cell>
        </row>
        <row r="126">
          <cell r="A126">
            <v>10006994</v>
          </cell>
          <cell r="B126" t="str">
            <v>春吉カジキ６０ｇ</v>
          </cell>
          <cell r="C126" t="str">
            <v>60g×20</v>
          </cell>
          <cell r="D126" t="str">
            <v>通常</v>
          </cell>
          <cell r="E126" t="str">
            <v>300110</v>
          </cell>
          <cell r="F126">
            <v>2400</v>
          </cell>
          <cell r="G126" t="str">
            <v>ﾏｲ</v>
          </cell>
          <cell r="H126">
            <v>60</v>
          </cell>
          <cell r="I126">
            <v>120</v>
          </cell>
        </row>
        <row r="127">
          <cell r="A127">
            <v>10007007</v>
          </cell>
          <cell r="B127" t="str">
            <v>春吉カジキ８０ｇ</v>
          </cell>
          <cell r="C127" t="str">
            <v>80g×20</v>
          </cell>
          <cell r="D127" t="str">
            <v>通常</v>
          </cell>
          <cell r="E127" t="str">
            <v>300110</v>
          </cell>
          <cell r="F127">
            <v>3000</v>
          </cell>
          <cell r="G127" t="str">
            <v>ﾏｲ</v>
          </cell>
          <cell r="H127">
            <v>80</v>
          </cell>
          <cell r="I127">
            <v>150</v>
          </cell>
        </row>
        <row r="128">
          <cell r="A128">
            <v>10007038</v>
          </cell>
          <cell r="B128" t="str">
            <v>大京食品しらす</v>
          </cell>
          <cell r="C128" t="str">
            <v>1kg×1</v>
          </cell>
          <cell r="D128" t="str">
            <v>通常</v>
          </cell>
          <cell r="E128" t="str">
            <v>300110</v>
          </cell>
          <cell r="F128">
            <v>2850</v>
          </cell>
          <cell r="G128" t="str">
            <v>G</v>
          </cell>
          <cell r="H128">
            <v>1</v>
          </cell>
          <cell r="I128">
            <v>2.85</v>
          </cell>
        </row>
        <row r="129">
          <cell r="A129">
            <v>10007052</v>
          </cell>
          <cell r="B129" t="str">
            <v>大京食品有頭エビ　３０尾</v>
          </cell>
          <cell r="C129" t="str">
            <v>1300g×1</v>
          </cell>
          <cell r="D129" t="str">
            <v>通常</v>
          </cell>
          <cell r="E129" t="str">
            <v>300110</v>
          </cell>
          <cell r="F129">
            <v>2500</v>
          </cell>
          <cell r="G129" t="str">
            <v>G</v>
          </cell>
          <cell r="H129">
            <v>1</v>
          </cell>
          <cell r="I129">
            <v>1.8839999999999999</v>
          </cell>
        </row>
        <row r="130">
          <cell r="A130">
            <v>10007069</v>
          </cell>
          <cell r="B130" t="str">
            <v>大京食品無頭エビ１６－２０</v>
          </cell>
          <cell r="C130" t="str">
            <v>1800g×1</v>
          </cell>
          <cell r="D130" t="str">
            <v>通常</v>
          </cell>
          <cell r="E130" t="str">
            <v>300110</v>
          </cell>
          <cell r="F130">
            <v>3550</v>
          </cell>
          <cell r="G130" t="str">
            <v>ﾋﾞ</v>
          </cell>
          <cell r="H130">
            <v>25</v>
          </cell>
          <cell r="I130">
            <v>1.944</v>
          </cell>
        </row>
        <row r="131">
          <cell r="A131">
            <v>10007076</v>
          </cell>
          <cell r="B131" t="str">
            <v>大京食品無頭エビ２１－２５</v>
          </cell>
          <cell r="C131" t="str">
            <v>1800g×1</v>
          </cell>
          <cell r="D131" t="str">
            <v>通常</v>
          </cell>
          <cell r="E131" t="str">
            <v>300110</v>
          </cell>
          <cell r="F131">
            <v>3250</v>
          </cell>
          <cell r="G131" t="str">
            <v>ﾋﾞ</v>
          </cell>
          <cell r="H131">
            <v>20</v>
          </cell>
          <cell r="I131">
            <v>1.6379999999999999</v>
          </cell>
        </row>
        <row r="132">
          <cell r="A132">
            <v>10007083</v>
          </cell>
          <cell r="B132" t="str">
            <v>大京食品無頭エビ２６－３０</v>
          </cell>
          <cell r="C132" t="str">
            <v>1800g×1</v>
          </cell>
          <cell r="D132" t="str">
            <v>通常</v>
          </cell>
          <cell r="E132" t="str">
            <v>300110</v>
          </cell>
          <cell r="F132">
            <v>2850</v>
          </cell>
          <cell r="G132" t="str">
            <v>ﾋﾞ</v>
          </cell>
          <cell r="H132">
            <v>16</v>
          </cell>
          <cell r="I132">
            <v>1.5549999999999999</v>
          </cell>
        </row>
        <row r="133">
          <cell r="A133">
            <v>10008783</v>
          </cell>
          <cell r="B133" t="str">
            <v>春吉シルバー４０ｇ</v>
          </cell>
          <cell r="C133" t="str">
            <v>40g×20</v>
          </cell>
          <cell r="D133" t="str">
            <v>通常</v>
          </cell>
          <cell r="E133" t="str">
            <v>300110</v>
          </cell>
          <cell r="F133">
            <v>1360</v>
          </cell>
          <cell r="G133" t="str">
            <v>ﾏｲ</v>
          </cell>
          <cell r="H133">
            <v>40</v>
          </cell>
          <cell r="I133">
            <v>68</v>
          </cell>
        </row>
        <row r="134">
          <cell r="A134">
            <v>10008790</v>
          </cell>
          <cell r="B134" t="str">
            <v>春吉シルバー６０ｇ</v>
          </cell>
          <cell r="C134" t="str">
            <v>60g×20</v>
          </cell>
          <cell r="D134" t="str">
            <v>通常</v>
          </cell>
          <cell r="E134" t="str">
            <v>300110</v>
          </cell>
          <cell r="F134">
            <v>2080</v>
          </cell>
          <cell r="G134" t="str">
            <v>ﾏｲ</v>
          </cell>
          <cell r="H134">
            <v>60</v>
          </cell>
          <cell r="I134">
            <v>104</v>
          </cell>
        </row>
        <row r="135">
          <cell r="A135">
            <v>10008806</v>
          </cell>
          <cell r="B135" t="str">
            <v>春吉シルバー８０ｇ</v>
          </cell>
          <cell r="C135" t="str">
            <v>80g×20</v>
          </cell>
          <cell r="D135" t="str">
            <v>通常</v>
          </cell>
          <cell r="E135" t="str">
            <v>300110</v>
          </cell>
          <cell r="F135">
            <v>2580</v>
          </cell>
          <cell r="G135" t="str">
            <v>ﾏｲ</v>
          </cell>
          <cell r="H135">
            <v>80</v>
          </cell>
          <cell r="I135">
            <v>129</v>
          </cell>
        </row>
        <row r="136">
          <cell r="A136">
            <v>10008813</v>
          </cell>
          <cell r="B136" t="str">
            <v>春吉シルバー１００ｇ</v>
          </cell>
          <cell r="C136" t="str">
            <v>100g×20</v>
          </cell>
          <cell r="D136" t="str">
            <v>通常</v>
          </cell>
          <cell r="E136" t="str">
            <v>300110</v>
          </cell>
          <cell r="F136">
            <v>3200</v>
          </cell>
          <cell r="G136" t="str">
            <v>ﾏｲ</v>
          </cell>
          <cell r="H136">
            <v>100</v>
          </cell>
          <cell r="I136">
            <v>160</v>
          </cell>
        </row>
        <row r="137">
          <cell r="A137">
            <v>10009018</v>
          </cell>
          <cell r="B137" t="str">
            <v>北海道漁連ベビーホタテ</v>
          </cell>
          <cell r="C137" t="str">
            <v>1kg×1</v>
          </cell>
          <cell r="D137" t="str">
            <v>通常</v>
          </cell>
          <cell r="E137" t="str">
            <v>300110</v>
          </cell>
          <cell r="F137">
            <v>1021</v>
          </cell>
          <cell r="G137" t="str">
            <v>G</v>
          </cell>
          <cell r="H137">
            <v>1</v>
          </cell>
          <cell r="I137">
            <v>0.90200000000000002</v>
          </cell>
        </row>
        <row r="138">
          <cell r="A138">
            <v>10009490</v>
          </cell>
          <cell r="B138" t="str">
            <v>北海道漁連新さんま５０尾サイズ５尾</v>
          </cell>
          <cell r="C138" t="str">
            <v>5ビ×1</v>
          </cell>
          <cell r="D138" t="str">
            <v>通常</v>
          </cell>
          <cell r="E138" t="str">
            <v>300110</v>
          </cell>
          <cell r="F138">
            <v>373</v>
          </cell>
          <cell r="G138" t="str">
            <v>ﾋﾞ</v>
          </cell>
          <cell r="H138">
            <v>120</v>
          </cell>
          <cell r="I138">
            <v>57.4</v>
          </cell>
        </row>
        <row r="139">
          <cell r="A139">
            <v>10009735</v>
          </cell>
          <cell r="B139" t="str">
            <v>東洋水産ボイルむき海老</v>
          </cell>
          <cell r="C139" t="str">
            <v>1kg×1</v>
          </cell>
          <cell r="D139" t="str">
            <v>通常</v>
          </cell>
          <cell r="E139" t="str">
            <v>300110</v>
          </cell>
          <cell r="F139">
            <v>1759</v>
          </cell>
          <cell r="G139" t="str">
            <v>G</v>
          </cell>
          <cell r="H139">
            <v>1</v>
          </cell>
          <cell r="I139">
            <v>1.7589999999999999</v>
          </cell>
        </row>
        <row r="140">
          <cell r="A140">
            <v>10009766</v>
          </cell>
          <cell r="B140" t="str">
            <v>辻野ムキエビＬ</v>
          </cell>
          <cell r="C140" t="str">
            <v>1kg×1</v>
          </cell>
          <cell r="D140" t="str">
            <v>通常</v>
          </cell>
          <cell r="E140" t="str">
            <v>300110</v>
          </cell>
          <cell r="F140">
            <v>800</v>
          </cell>
          <cell r="G140" t="str">
            <v>G</v>
          </cell>
          <cell r="H140">
            <v>1</v>
          </cell>
          <cell r="I140">
            <v>0.8</v>
          </cell>
        </row>
        <row r="141">
          <cell r="A141">
            <v>10009858</v>
          </cell>
          <cell r="B141" t="str">
            <v>宝幸マリーンミックス</v>
          </cell>
          <cell r="C141" t="str">
            <v>1kg×1</v>
          </cell>
          <cell r="D141" t="str">
            <v>通常</v>
          </cell>
          <cell r="E141" t="str">
            <v>300110</v>
          </cell>
          <cell r="F141">
            <v>930</v>
          </cell>
          <cell r="G141" t="str">
            <v>G</v>
          </cell>
          <cell r="H141">
            <v>1</v>
          </cell>
          <cell r="I141">
            <v>0.93</v>
          </cell>
        </row>
        <row r="142">
          <cell r="A142">
            <v>10010281</v>
          </cell>
          <cell r="B142" t="str">
            <v>マール鯖開き干し</v>
          </cell>
          <cell r="C142" t="str">
            <v>5マイ×1</v>
          </cell>
          <cell r="D142" t="str">
            <v>通常</v>
          </cell>
          <cell r="E142" t="str">
            <v>300110</v>
          </cell>
          <cell r="F142">
            <v>436</v>
          </cell>
          <cell r="G142" t="str">
            <v>ﾏｲ</v>
          </cell>
          <cell r="H142">
            <v>250</v>
          </cell>
          <cell r="I142">
            <v>87.2</v>
          </cell>
        </row>
        <row r="143">
          <cell r="A143">
            <v>10010298</v>
          </cell>
          <cell r="B143" t="str">
            <v>マール鯵開き干し</v>
          </cell>
          <cell r="C143" t="str">
            <v>5マイ×1</v>
          </cell>
          <cell r="D143" t="str">
            <v>通常</v>
          </cell>
          <cell r="E143" t="str">
            <v>300110</v>
          </cell>
          <cell r="F143">
            <v>448</v>
          </cell>
          <cell r="G143" t="str">
            <v>ﾏｲ</v>
          </cell>
          <cell r="H143">
            <v>120</v>
          </cell>
          <cell r="I143">
            <v>89.6</v>
          </cell>
        </row>
        <row r="144">
          <cell r="A144">
            <v>10010410</v>
          </cell>
          <cell r="B144" t="str">
            <v>辻野サンマの開き干し</v>
          </cell>
          <cell r="C144" t="str">
            <v>5マイ×1</v>
          </cell>
          <cell r="D144" t="str">
            <v>通常</v>
          </cell>
          <cell r="E144" t="str">
            <v>300110</v>
          </cell>
          <cell r="F144">
            <v>425</v>
          </cell>
          <cell r="G144" t="str">
            <v>ﾏｲ</v>
          </cell>
          <cell r="H144">
            <v>150</v>
          </cell>
          <cell r="I144">
            <v>85</v>
          </cell>
        </row>
        <row r="145">
          <cell r="A145">
            <v>10010779</v>
          </cell>
          <cell r="B145" t="str">
            <v>辻野低塩鯖切身３０Ｇ</v>
          </cell>
          <cell r="C145" t="str">
            <v>30g×50</v>
          </cell>
          <cell r="D145" t="str">
            <v>通常</v>
          </cell>
          <cell r="E145" t="str">
            <v>300110</v>
          </cell>
          <cell r="F145">
            <v>1169</v>
          </cell>
          <cell r="G145" t="str">
            <v>ｺ</v>
          </cell>
          <cell r="H145">
            <v>30</v>
          </cell>
          <cell r="I145">
            <v>23.38</v>
          </cell>
        </row>
        <row r="146">
          <cell r="A146">
            <v>10011226</v>
          </cell>
          <cell r="B146" t="str">
            <v>大京食品紫いか短冊</v>
          </cell>
          <cell r="C146" t="str">
            <v>1kg×1</v>
          </cell>
          <cell r="D146" t="str">
            <v>通常</v>
          </cell>
          <cell r="E146" t="str">
            <v>300110</v>
          </cell>
          <cell r="F146">
            <v>830</v>
          </cell>
          <cell r="G146" t="str">
            <v>G</v>
          </cell>
          <cell r="H146">
            <v>1</v>
          </cell>
          <cell r="I146">
            <v>0.65</v>
          </cell>
        </row>
        <row r="147">
          <cell r="A147">
            <v>10012322</v>
          </cell>
          <cell r="B147" t="str">
            <v>北海道漁連冷凍鱒切り身</v>
          </cell>
          <cell r="C147" t="str">
            <v>1kg（10マイ</v>
          </cell>
          <cell r="D147" t="str">
            <v>通常</v>
          </cell>
          <cell r="E147" t="str">
            <v>300110</v>
          </cell>
          <cell r="F147">
            <v>803</v>
          </cell>
          <cell r="G147" t="str">
            <v>ﾏｲ</v>
          </cell>
          <cell r="H147">
            <v>100</v>
          </cell>
          <cell r="I147">
            <v>80.3</v>
          </cell>
        </row>
        <row r="148">
          <cell r="A148">
            <v>10153117</v>
          </cell>
          <cell r="B148" t="str">
            <v>ボイルベビーホタテ　１ｋ　　　　　</v>
          </cell>
          <cell r="D148" t="str">
            <v>通常</v>
          </cell>
          <cell r="E148" t="str">
            <v>300110</v>
          </cell>
          <cell r="F148">
            <v>1027</v>
          </cell>
          <cell r="G148" t="str">
            <v>G</v>
          </cell>
          <cell r="H148">
            <v>1</v>
          </cell>
          <cell r="I148">
            <v>1.0269999999999999</v>
          </cell>
        </row>
        <row r="149">
          <cell r="A149">
            <v>10305080</v>
          </cell>
          <cell r="B149" t="str">
            <v>大京食品赤魚照焼味付け４０ｇ</v>
          </cell>
          <cell r="C149" t="str">
            <v>40g×100</v>
          </cell>
          <cell r="D149" t="str">
            <v>通常</v>
          </cell>
          <cell r="E149" t="str">
            <v>300110</v>
          </cell>
          <cell r="F149">
            <v>3500</v>
          </cell>
          <cell r="G149" t="str">
            <v>ﾏｲ</v>
          </cell>
          <cell r="H149">
            <v>40</v>
          </cell>
          <cell r="I149">
            <v>35</v>
          </cell>
        </row>
        <row r="150">
          <cell r="A150">
            <v>10305516</v>
          </cell>
          <cell r="B150" t="str">
            <v>大京食品シマカヅオ西京漬け４０ｇ</v>
          </cell>
          <cell r="C150" t="str">
            <v>40g×50</v>
          </cell>
          <cell r="D150" t="str">
            <v>通常</v>
          </cell>
          <cell r="E150" t="str">
            <v>300110</v>
          </cell>
          <cell r="F150">
            <v>2102</v>
          </cell>
          <cell r="G150" t="str">
            <v>ﾏｲ</v>
          </cell>
          <cell r="H150">
            <v>40</v>
          </cell>
          <cell r="I150">
            <v>42.05</v>
          </cell>
        </row>
        <row r="151">
          <cell r="A151">
            <v>10305523</v>
          </cell>
          <cell r="B151" t="str">
            <v>大京食品アジ白醤油漬け４０ｇ</v>
          </cell>
          <cell r="C151" t="str">
            <v>40g×50</v>
          </cell>
          <cell r="D151" t="str">
            <v>通常</v>
          </cell>
          <cell r="E151" t="str">
            <v>300110</v>
          </cell>
          <cell r="F151">
            <v>2102</v>
          </cell>
          <cell r="G151" t="str">
            <v>ﾏｲ</v>
          </cell>
          <cell r="H151">
            <v>40</v>
          </cell>
          <cell r="I151">
            <v>42.05</v>
          </cell>
        </row>
        <row r="152">
          <cell r="A152">
            <v>10305530</v>
          </cell>
          <cell r="B152" t="str">
            <v>大京食品たら味醂漬け４０ｇ</v>
          </cell>
          <cell r="C152" t="str">
            <v>40g×50</v>
          </cell>
          <cell r="D152" t="str">
            <v>通常</v>
          </cell>
          <cell r="E152" t="str">
            <v>300110</v>
          </cell>
          <cell r="F152">
            <v>1619</v>
          </cell>
          <cell r="G152" t="str">
            <v>ﾏｲ</v>
          </cell>
          <cell r="H152">
            <v>40</v>
          </cell>
          <cell r="I152">
            <v>32.380000000000003</v>
          </cell>
        </row>
        <row r="153">
          <cell r="A153">
            <v>10305547</v>
          </cell>
          <cell r="B153" t="str">
            <v>大京食品赤魚粕漬け１２０ｇ</v>
          </cell>
          <cell r="C153" t="str">
            <v>120g×20</v>
          </cell>
          <cell r="D153" t="str">
            <v>通常</v>
          </cell>
          <cell r="E153" t="str">
            <v>300110</v>
          </cell>
          <cell r="F153">
            <v>2557</v>
          </cell>
          <cell r="G153" t="str">
            <v>ﾏｲ</v>
          </cell>
          <cell r="H153">
            <v>120</v>
          </cell>
          <cell r="I153">
            <v>127.85</v>
          </cell>
        </row>
        <row r="154">
          <cell r="A154">
            <v>10305554</v>
          </cell>
          <cell r="B154" t="str">
            <v>大京食品ぶり照焼５０ｇ</v>
          </cell>
          <cell r="C154" t="str">
            <v>50g×25</v>
          </cell>
          <cell r="D154" t="str">
            <v>通常</v>
          </cell>
          <cell r="E154" t="str">
            <v>300110</v>
          </cell>
          <cell r="F154">
            <v>824</v>
          </cell>
          <cell r="G154" t="str">
            <v>ﾏｲ</v>
          </cell>
          <cell r="H154">
            <v>50</v>
          </cell>
          <cell r="I154">
            <v>32.96</v>
          </cell>
        </row>
        <row r="155">
          <cell r="A155">
            <v>10305561</v>
          </cell>
          <cell r="B155" t="str">
            <v>大京食品いかステーキ照焼４０</v>
          </cell>
          <cell r="C155" t="str">
            <v>40g×25</v>
          </cell>
          <cell r="D155" t="str">
            <v>通常</v>
          </cell>
          <cell r="E155" t="str">
            <v>300110</v>
          </cell>
          <cell r="F155">
            <v>824</v>
          </cell>
          <cell r="G155" t="str">
            <v>ﾏｲ</v>
          </cell>
          <cell r="H155">
            <v>40</v>
          </cell>
          <cell r="I155">
            <v>32.96</v>
          </cell>
        </row>
        <row r="156">
          <cell r="A156">
            <v>10305578</v>
          </cell>
          <cell r="B156" t="str">
            <v>大京食品サワラ西京漬け５０</v>
          </cell>
          <cell r="C156" t="str">
            <v>50g×25</v>
          </cell>
          <cell r="D156" t="str">
            <v>通常</v>
          </cell>
          <cell r="E156" t="str">
            <v>300110</v>
          </cell>
          <cell r="F156">
            <v>938</v>
          </cell>
          <cell r="G156" t="str">
            <v>ﾏｲ</v>
          </cell>
          <cell r="H156">
            <v>50</v>
          </cell>
          <cell r="I156">
            <v>37.520000000000003</v>
          </cell>
        </row>
        <row r="157">
          <cell r="A157">
            <v>10305585</v>
          </cell>
          <cell r="B157" t="str">
            <v>大京食品サバ照焼味付け５０</v>
          </cell>
          <cell r="C157" t="str">
            <v>50g×120</v>
          </cell>
          <cell r="D157" t="str">
            <v>通常</v>
          </cell>
          <cell r="E157" t="str">
            <v>300110</v>
          </cell>
          <cell r="F157">
            <v>4364</v>
          </cell>
          <cell r="G157" t="str">
            <v>ﾏｲ</v>
          </cell>
          <cell r="H157">
            <v>50</v>
          </cell>
          <cell r="I157">
            <v>36.366999999999997</v>
          </cell>
        </row>
        <row r="158">
          <cell r="A158">
            <v>10000268</v>
          </cell>
          <cell r="B158" t="str">
            <v>ツインピークス白身フライ</v>
          </cell>
          <cell r="C158" t="str">
            <v>60g×100</v>
          </cell>
          <cell r="D158" t="str">
            <v>通常</v>
          </cell>
          <cell r="E158" t="str">
            <v>300111</v>
          </cell>
          <cell r="F158">
            <v>24.08</v>
          </cell>
          <cell r="G158" t="str">
            <v>ｺ</v>
          </cell>
          <cell r="H158">
            <v>60</v>
          </cell>
          <cell r="I158">
            <v>24</v>
          </cell>
        </row>
        <row r="159">
          <cell r="A159">
            <v>10000275</v>
          </cell>
          <cell r="B159" t="str">
            <v>ツインピークスアジフライ</v>
          </cell>
          <cell r="C159" t="str">
            <v>60g×60×1</v>
          </cell>
          <cell r="D159" t="str">
            <v>通常</v>
          </cell>
          <cell r="E159" t="str">
            <v>300111</v>
          </cell>
          <cell r="F159">
            <v>1754</v>
          </cell>
          <cell r="G159" t="str">
            <v>ｺ</v>
          </cell>
          <cell r="H159">
            <v>60</v>
          </cell>
          <cell r="I159">
            <v>29.233000000000001</v>
          </cell>
        </row>
        <row r="160">
          <cell r="A160">
            <v>10001579</v>
          </cell>
          <cell r="B160" t="str">
            <v>ゼンチクフィッシュポーション</v>
          </cell>
          <cell r="C160" t="str">
            <v>60g×100×</v>
          </cell>
          <cell r="D160" t="str">
            <v>通常</v>
          </cell>
          <cell r="E160" t="str">
            <v>300111</v>
          </cell>
          <cell r="F160">
            <v>49</v>
          </cell>
          <cell r="G160" t="str">
            <v>ｺ</v>
          </cell>
          <cell r="H160">
            <v>60</v>
          </cell>
          <cell r="I160">
            <v>43</v>
          </cell>
        </row>
        <row r="161">
          <cell r="A161">
            <v>10001845</v>
          </cell>
          <cell r="B161" t="str">
            <v>大京食品サーモンフライ</v>
          </cell>
          <cell r="C161" t="str">
            <v>60g×50×1</v>
          </cell>
          <cell r="D161" t="str">
            <v>通常</v>
          </cell>
          <cell r="E161" t="str">
            <v>300111</v>
          </cell>
          <cell r="F161">
            <v>42.42</v>
          </cell>
          <cell r="G161" t="str">
            <v>ｺ</v>
          </cell>
          <cell r="H161">
            <v>60</v>
          </cell>
          <cell r="I161">
            <v>42.42</v>
          </cell>
        </row>
        <row r="162">
          <cell r="A162">
            <v>10001852</v>
          </cell>
          <cell r="B162" t="str">
            <v>八幡食品　エビカツ</v>
          </cell>
          <cell r="C162" t="str">
            <v>50g×60×1</v>
          </cell>
          <cell r="D162" t="str">
            <v>通常</v>
          </cell>
          <cell r="E162" t="str">
            <v>300111</v>
          </cell>
          <cell r="F162">
            <v>40</v>
          </cell>
          <cell r="G162" t="str">
            <v>ｺ</v>
          </cell>
          <cell r="H162">
            <v>50</v>
          </cell>
          <cell r="I162">
            <v>40</v>
          </cell>
        </row>
        <row r="163">
          <cell r="A163">
            <v>10001944</v>
          </cell>
          <cell r="B163" t="str">
            <v>スギヨ竹輪</v>
          </cell>
          <cell r="C163" t="str">
            <v>55g×50×1</v>
          </cell>
          <cell r="D163" t="str">
            <v>通常</v>
          </cell>
          <cell r="E163" t="str">
            <v>300111</v>
          </cell>
          <cell r="F163">
            <v>29.8</v>
          </cell>
          <cell r="G163" t="str">
            <v>ﾎﾝ</v>
          </cell>
          <cell r="H163">
            <v>55</v>
          </cell>
          <cell r="I163">
            <v>29.8</v>
          </cell>
        </row>
        <row r="164">
          <cell r="A164">
            <v>10001968</v>
          </cell>
          <cell r="B164" t="str">
            <v>フードケミファ焼竹輪１／２カット</v>
          </cell>
          <cell r="C164" t="str">
            <v>30g×100×</v>
          </cell>
          <cell r="D164" t="str">
            <v>通常</v>
          </cell>
          <cell r="E164" t="str">
            <v>300111</v>
          </cell>
          <cell r="F164">
            <v>25.22</v>
          </cell>
          <cell r="G164" t="str">
            <v>ｷﾚ</v>
          </cell>
          <cell r="H164">
            <v>27</v>
          </cell>
          <cell r="I164">
            <v>25.22</v>
          </cell>
        </row>
        <row r="165">
          <cell r="A165">
            <v>10001975</v>
          </cell>
          <cell r="B165" t="str">
            <v>スギヨサラダカット</v>
          </cell>
          <cell r="C165" t="str">
            <v>500g×1</v>
          </cell>
          <cell r="D165" t="str">
            <v>通常</v>
          </cell>
          <cell r="E165" t="str">
            <v>300111</v>
          </cell>
          <cell r="F165">
            <v>906</v>
          </cell>
          <cell r="G165" t="str">
            <v>G</v>
          </cell>
          <cell r="H165">
            <v>1</v>
          </cell>
          <cell r="I165">
            <v>1.8120000000000001</v>
          </cell>
        </row>
        <row r="166">
          <cell r="A166">
            <v>10002200</v>
          </cell>
          <cell r="B166" t="str">
            <v>北海道漁連鮭竜田揚げ</v>
          </cell>
          <cell r="C166" t="str">
            <v>70g×50×1</v>
          </cell>
          <cell r="D166" t="str">
            <v>通常</v>
          </cell>
          <cell r="E166" t="str">
            <v>300111</v>
          </cell>
          <cell r="F166">
            <v>69.400000000000006</v>
          </cell>
          <cell r="G166" t="str">
            <v>ﾏｲ</v>
          </cell>
          <cell r="H166">
            <v>70</v>
          </cell>
          <cell r="I166">
            <v>69.400000000000006</v>
          </cell>
        </row>
        <row r="167">
          <cell r="A167">
            <v>10002323</v>
          </cell>
          <cell r="B167" t="str">
            <v>フードケミファＩＦＡ冷凍ナルト</v>
          </cell>
          <cell r="C167" t="str">
            <v>140g×1</v>
          </cell>
          <cell r="D167" t="str">
            <v>通常</v>
          </cell>
          <cell r="E167" t="str">
            <v>300111</v>
          </cell>
          <cell r="F167">
            <v>118</v>
          </cell>
          <cell r="G167" t="str">
            <v>ﾎﾝ</v>
          </cell>
          <cell r="H167">
            <v>140</v>
          </cell>
          <cell r="I167">
            <v>118</v>
          </cell>
        </row>
        <row r="168">
          <cell r="A168">
            <v>10002330</v>
          </cell>
          <cell r="B168" t="str">
            <v>フードケミファ冷凍白小板</v>
          </cell>
          <cell r="C168" t="str">
            <v>220g×1</v>
          </cell>
          <cell r="D168" t="str">
            <v>通常</v>
          </cell>
          <cell r="E168" t="str">
            <v>300111</v>
          </cell>
          <cell r="F168">
            <v>290</v>
          </cell>
          <cell r="G168" t="str">
            <v>ﾎﾝ</v>
          </cell>
          <cell r="H168">
            <v>220</v>
          </cell>
          <cell r="I168">
            <v>290</v>
          </cell>
        </row>
        <row r="169">
          <cell r="A169">
            <v>10002347</v>
          </cell>
          <cell r="B169" t="str">
            <v>フードケミファ冷凍赤小板</v>
          </cell>
          <cell r="C169" t="str">
            <v>220g×1</v>
          </cell>
          <cell r="D169" t="str">
            <v>通常</v>
          </cell>
          <cell r="E169" t="str">
            <v>300111</v>
          </cell>
          <cell r="F169">
            <v>290</v>
          </cell>
          <cell r="G169" t="str">
            <v>ﾎﾝ</v>
          </cell>
          <cell r="H169">
            <v>220</v>
          </cell>
          <cell r="I169">
            <v>200</v>
          </cell>
        </row>
        <row r="170">
          <cell r="A170">
            <v>10002439</v>
          </cell>
          <cell r="B170" t="str">
            <v>マリンフーズカキフライ</v>
          </cell>
          <cell r="C170" t="str">
            <v>20コ×10×1</v>
          </cell>
          <cell r="D170" t="str">
            <v>通常</v>
          </cell>
          <cell r="E170" t="str">
            <v>300111</v>
          </cell>
          <cell r="F170">
            <v>4000</v>
          </cell>
          <cell r="G170" t="str">
            <v>ｺ</v>
          </cell>
          <cell r="H170">
            <v>25</v>
          </cell>
          <cell r="I170">
            <v>20</v>
          </cell>
        </row>
        <row r="171">
          <cell r="A171">
            <v>10002637</v>
          </cell>
          <cell r="B171" t="str">
            <v>東洋水産イカフライ</v>
          </cell>
          <cell r="C171" t="str">
            <v>60g×50×1</v>
          </cell>
          <cell r="D171" t="str">
            <v>通常</v>
          </cell>
          <cell r="E171" t="str">
            <v>300111</v>
          </cell>
          <cell r="F171">
            <v>2809</v>
          </cell>
          <cell r="G171" t="str">
            <v>ｺ</v>
          </cell>
          <cell r="H171">
            <v>60</v>
          </cell>
          <cell r="I171">
            <v>56.18</v>
          </cell>
        </row>
        <row r="172">
          <cell r="A172">
            <v>10002750</v>
          </cell>
          <cell r="B172" t="str">
            <v>辻野鯖竜田揚げ３０ｇ</v>
          </cell>
          <cell r="C172" t="str">
            <v>1kg×1×1</v>
          </cell>
          <cell r="D172" t="str">
            <v>通常</v>
          </cell>
          <cell r="E172" t="str">
            <v>300111</v>
          </cell>
          <cell r="F172">
            <v>783</v>
          </cell>
          <cell r="G172" t="str">
            <v>ｺ</v>
          </cell>
          <cell r="H172">
            <v>30</v>
          </cell>
          <cell r="I172">
            <v>23.492000000000001</v>
          </cell>
        </row>
        <row r="173">
          <cell r="A173">
            <v>10002781</v>
          </cell>
          <cell r="B173" t="str">
            <v>カネトモマグロネギトロ</v>
          </cell>
          <cell r="C173" t="str">
            <v>500g×4×1</v>
          </cell>
          <cell r="D173" t="str">
            <v>通常</v>
          </cell>
          <cell r="E173" t="str">
            <v>300111</v>
          </cell>
          <cell r="F173">
            <v>3065</v>
          </cell>
          <cell r="G173" t="str">
            <v>G</v>
          </cell>
          <cell r="H173">
            <v>1</v>
          </cell>
          <cell r="I173">
            <v>1.5329999999999999</v>
          </cell>
        </row>
        <row r="174">
          <cell r="A174">
            <v>10002859</v>
          </cell>
          <cell r="B174" t="str">
            <v>コスモ食品海老天２Ｌ</v>
          </cell>
          <cell r="C174" t="str">
            <v>20ビ×1</v>
          </cell>
          <cell r="D174" t="str">
            <v>通常</v>
          </cell>
          <cell r="E174" t="str">
            <v>300111</v>
          </cell>
          <cell r="F174">
            <v>1362</v>
          </cell>
          <cell r="G174" t="str">
            <v>ﾎﾝ</v>
          </cell>
          <cell r="H174">
            <v>33</v>
          </cell>
          <cell r="I174">
            <v>68.099999999999994</v>
          </cell>
        </row>
        <row r="175">
          <cell r="A175">
            <v>10003344</v>
          </cell>
          <cell r="B175" t="str">
            <v>日東ベスト秋刀魚丼の具</v>
          </cell>
          <cell r="C175" t="str">
            <v>120g×40×</v>
          </cell>
          <cell r="D175" t="str">
            <v>通常</v>
          </cell>
          <cell r="E175" t="str">
            <v>300111</v>
          </cell>
          <cell r="F175">
            <v>4222</v>
          </cell>
          <cell r="G175" t="str">
            <v>PK</v>
          </cell>
          <cell r="H175">
            <v>120</v>
          </cell>
          <cell r="I175">
            <v>105.55</v>
          </cell>
        </row>
        <row r="176">
          <cell r="A176">
            <v>10003511</v>
          </cell>
          <cell r="B176" t="str">
            <v>マルハニチロ海老フリッター１０ｇ</v>
          </cell>
          <cell r="C176" t="str">
            <v>72ビ×4×1</v>
          </cell>
          <cell r="D176" t="str">
            <v>通常</v>
          </cell>
          <cell r="E176" t="str">
            <v>300111</v>
          </cell>
          <cell r="F176">
            <v>4815</v>
          </cell>
          <cell r="G176" t="str">
            <v>ｺ</v>
          </cell>
          <cell r="H176">
            <v>10</v>
          </cell>
          <cell r="I176">
            <v>16.719000000000001</v>
          </cell>
        </row>
        <row r="177">
          <cell r="A177">
            <v>10003627</v>
          </cell>
          <cell r="B177" t="str">
            <v>辻野エビフライ２６／３０</v>
          </cell>
          <cell r="C177" t="str">
            <v>20本×1</v>
          </cell>
          <cell r="D177" t="str">
            <v>通常</v>
          </cell>
          <cell r="E177" t="str">
            <v>300111</v>
          </cell>
          <cell r="F177">
            <v>727</v>
          </cell>
          <cell r="G177" t="str">
            <v>ﾋﾞ</v>
          </cell>
          <cell r="H177">
            <v>40</v>
          </cell>
          <cell r="I177">
            <v>36.35</v>
          </cell>
        </row>
        <row r="178">
          <cell r="A178">
            <v>10004433</v>
          </cell>
          <cell r="B178" t="str">
            <v>辻野鯖味噌煮</v>
          </cell>
          <cell r="C178" t="str">
            <v>100g×20</v>
          </cell>
          <cell r="D178" t="str">
            <v>通常</v>
          </cell>
          <cell r="E178" t="str">
            <v>300111</v>
          </cell>
          <cell r="F178">
            <v>5539</v>
          </cell>
          <cell r="G178" t="str">
            <v>PK</v>
          </cell>
          <cell r="H178">
            <v>100</v>
          </cell>
          <cell r="I178">
            <v>138.47499999999999</v>
          </cell>
        </row>
        <row r="179">
          <cell r="A179">
            <v>10006499</v>
          </cell>
          <cell r="B179" t="str">
            <v>オーブンカニ爪アーモンドフライ</v>
          </cell>
          <cell r="C179" t="str">
            <v>50g×10</v>
          </cell>
          <cell r="D179" t="str">
            <v>通常</v>
          </cell>
          <cell r="E179" t="str">
            <v>300111</v>
          </cell>
          <cell r="F179">
            <v>69</v>
          </cell>
          <cell r="G179" t="str">
            <v>ｺ</v>
          </cell>
          <cell r="H179">
            <v>50</v>
          </cell>
          <cell r="I179">
            <v>69</v>
          </cell>
        </row>
        <row r="180">
          <cell r="A180">
            <v>10007168</v>
          </cell>
          <cell r="B180" t="str">
            <v>シンコー食品いわし生姜煮５５ｇ</v>
          </cell>
          <cell r="C180" t="str">
            <v>10ビ×1</v>
          </cell>
          <cell r="D180" t="str">
            <v>通常</v>
          </cell>
          <cell r="E180" t="str">
            <v>300111</v>
          </cell>
          <cell r="F180">
            <v>454</v>
          </cell>
          <cell r="G180" t="str">
            <v>ﾏｲ</v>
          </cell>
          <cell r="H180">
            <v>55</v>
          </cell>
          <cell r="I180">
            <v>45.4</v>
          </cell>
        </row>
        <row r="181">
          <cell r="A181">
            <v>10007175</v>
          </cell>
          <cell r="B181" t="str">
            <v>シンコー食品浅羽かれい煮付１１０Ｇ</v>
          </cell>
          <cell r="C181" t="str">
            <v>5キレ×1</v>
          </cell>
          <cell r="D181" t="str">
            <v>通常</v>
          </cell>
          <cell r="E181" t="str">
            <v>300111</v>
          </cell>
          <cell r="F181">
            <v>682</v>
          </cell>
          <cell r="G181" t="str">
            <v>ﾏｲ</v>
          </cell>
          <cell r="H181">
            <v>110</v>
          </cell>
          <cell r="I181">
            <v>99</v>
          </cell>
        </row>
        <row r="182">
          <cell r="A182">
            <v>10009377</v>
          </cell>
          <cell r="B182" t="str">
            <v>マリンフーズ明太子バラコ</v>
          </cell>
          <cell r="C182" t="str">
            <v>500g×1</v>
          </cell>
          <cell r="D182" t="str">
            <v>通常</v>
          </cell>
          <cell r="E182" t="str">
            <v>300111</v>
          </cell>
          <cell r="F182">
            <v>1055</v>
          </cell>
          <cell r="G182" t="str">
            <v>G</v>
          </cell>
          <cell r="H182">
            <v>1</v>
          </cell>
          <cell r="I182">
            <v>1.9279999999999999</v>
          </cell>
        </row>
        <row r="183">
          <cell r="A183">
            <v>10009384</v>
          </cell>
          <cell r="B183" t="str">
            <v>マリンフーズたらこばらこ</v>
          </cell>
          <cell r="C183" t="str">
            <v>500g×1</v>
          </cell>
          <cell r="D183" t="str">
            <v>通常</v>
          </cell>
          <cell r="E183" t="str">
            <v>300111</v>
          </cell>
          <cell r="F183">
            <v>1055</v>
          </cell>
          <cell r="G183" t="str">
            <v>G</v>
          </cell>
          <cell r="H183">
            <v>1</v>
          </cell>
          <cell r="I183">
            <v>2.11</v>
          </cell>
        </row>
        <row r="184">
          <cell r="A184">
            <v>10009759</v>
          </cell>
          <cell r="B184" t="str">
            <v>辻野秋鮭塩焼ボイル３０ｇ</v>
          </cell>
          <cell r="C184" t="str">
            <v>30g×10キレ</v>
          </cell>
          <cell r="D184" t="str">
            <v>通常</v>
          </cell>
          <cell r="E184" t="str">
            <v>300111</v>
          </cell>
          <cell r="F184">
            <v>556</v>
          </cell>
          <cell r="G184" t="str">
            <v>ﾏｲ</v>
          </cell>
          <cell r="H184">
            <v>30</v>
          </cell>
          <cell r="I184">
            <v>55.62</v>
          </cell>
        </row>
        <row r="185">
          <cell r="A185">
            <v>10009780</v>
          </cell>
          <cell r="B185" t="str">
            <v>マリンフーズカレイ結着粉付</v>
          </cell>
          <cell r="C185" t="str">
            <v>80g×10イ</v>
          </cell>
          <cell r="D185" t="str">
            <v>通常</v>
          </cell>
          <cell r="E185" t="str">
            <v>300111</v>
          </cell>
          <cell r="F185">
            <v>722</v>
          </cell>
          <cell r="G185" t="str">
            <v>ｺ</v>
          </cell>
          <cell r="H185">
            <v>80</v>
          </cell>
          <cell r="I185">
            <v>72.2</v>
          </cell>
        </row>
        <row r="186">
          <cell r="A186">
            <v>10010502</v>
          </cell>
          <cell r="B186" t="str">
            <v>辻野鯖味噌煮７０ｇ</v>
          </cell>
          <cell r="C186" t="str">
            <v>70g×6キレ</v>
          </cell>
          <cell r="D186" t="str">
            <v>通常</v>
          </cell>
          <cell r="E186" t="str">
            <v>300111</v>
          </cell>
          <cell r="F186">
            <v>468</v>
          </cell>
          <cell r="G186" t="str">
            <v>ｺ</v>
          </cell>
          <cell r="H186">
            <v>70</v>
          </cell>
          <cell r="I186">
            <v>78</v>
          </cell>
        </row>
        <row r="187">
          <cell r="A187">
            <v>10010861</v>
          </cell>
          <cell r="B187" t="str">
            <v>マルハニチロ白糸鱈フリッター</v>
          </cell>
          <cell r="C187" t="str">
            <v>1kg×1</v>
          </cell>
          <cell r="D187" t="str">
            <v>通常</v>
          </cell>
          <cell r="E187" t="str">
            <v>300111</v>
          </cell>
          <cell r="F187">
            <v>1147</v>
          </cell>
          <cell r="G187" t="str">
            <v>G</v>
          </cell>
          <cell r="H187">
            <v>1</v>
          </cell>
          <cell r="I187">
            <v>1.147</v>
          </cell>
        </row>
        <row r="188">
          <cell r="A188">
            <v>10010991</v>
          </cell>
          <cell r="B188" t="str">
            <v>マルハニチロ焼たらこフレーク</v>
          </cell>
          <cell r="C188" t="str">
            <v>1kg×1</v>
          </cell>
          <cell r="D188" t="str">
            <v>通常</v>
          </cell>
          <cell r="E188" t="str">
            <v>300111</v>
          </cell>
          <cell r="F188">
            <v>2898</v>
          </cell>
          <cell r="G188" t="str">
            <v>G</v>
          </cell>
          <cell r="H188">
            <v>1</v>
          </cell>
          <cell r="I188">
            <v>2.8980000000000001</v>
          </cell>
        </row>
        <row r="189">
          <cell r="A189">
            <v>10011769</v>
          </cell>
          <cell r="B189" t="str">
            <v>辻野メアジ竜田</v>
          </cell>
          <cell r="C189" t="str">
            <v>1kg×1</v>
          </cell>
          <cell r="D189" t="str">
            <v>通常</v>
          </cell>
          <cell r="E189" t="str">
            <v>300111</v>
          </cell>
          <cell r="F189">
            <v>749</v>
          </cell>
          <cell r="G189" t="str">
            <v>ﾏｲ</v>
          </cell>
          <cell r="H189">
            <v>40</v>
          </cell>
          <cell r="I189">
            <v>29.95</v>
          </cell>
        </row>
        <row r="190">
          <cell r="A190">
            <v>10011974</v>
          </cell>
          <cell r="B190" t="str">
            <v>辻野さんま竜田</v>
          </cell>
          <cell r="C190" t="str">
            <v>1kg×1</v>
          </cell>
          <cell r="D190" t="str">
            <v>通常</v>
          </cell>
          <cell r="E190" t="str">
            <v>300111</v>
          </cell>
          <cell r="F190">
            <v>749</v>
          </cell>
          <cell r="G190" t="str">
            <v>ﾏｲ</v>
          </cell>
          <cell r="H190">
            <v>20</v>
          </cell>
          <cell r="I190">
            <v>14.98</v>
          </cell>
        </row>
        <row r="191">
          <cell r="A191">
            <v>10153346</v>
          </cell>
          <cell r="B191" t="str">
            <v>いくら醤油漬け　５００ｇ　　　　　</v>
          </cell>
          <cell r="D191" t="str">
            <v>通常</v>
          </cell>
          <cell r="E191" t="str">
            <v>300111</v>
          </cell>
          <cell r="F191">
            <v>2608</v>
          </cell>
          <cell r="G191" t="str">
            <v>G</v>
          </cell>
          <cell r="H191">
            <v>1</v>
          </cell>
          <cell r="I191">
            <v>5.2160000000000002</v>
          </cell>
        </row>
        <row r="192">
          <cell r="A192">
            <v>10168739</v>
          </cell>
          <cell r="B192" t="str">
            <v>千葉喜商店気仙沼福ふかサメ唐揚げ</v>
          </cell>
          <cell r="C192" t="str">
            <v>1kg×1</v>
          </cell>
          <cell r="D192" t="str">
            <v>通常</v>
          </cell>
          <cell r="E192" t="str">
            <v>300111</v>
          </cell>
          <cell r="F192">
            <v>1087</v>
          </cell>
          <cell r="G192" t="str">
            <v>G</v>
          </cell>
          <cell r="H192">
            <v>1</v>
          </cell>
          <cell r="I192">
            <v>0.109</v>
          </cell>
        </row>
        <row r="193">
          <cell r="A193">
            <v>10195834</v>
          </cell>
          <cell r="B193" t="str">
            <v>マリンフーズ水切りもずく</v>
          </cell>
          <cell r="C193" t="str">
            <v>500g×1</v>
          </cell>
          <cell r="D193" t="str">
            <v>通常</v>
          </cell>
          <cell r="E193" t="str">
            <v>300111</v>
          </cell>
          <cell r="F193">
            <v>277</v>
          </cell>
          <cell r="G193" t="str">
            <v>g</v>
          </cell>
          <cell r="H193">
            <v>1</v>
          </cell>
          <cell r="I193">
            <v>0.57399999999999995</v>
          </cell>
        </row>
        <row r="194">
          <cell r="A194">
            <v>10195971</v>
          </cell>
          <cell r="B194" t="str">
            <v>スギヨ徳丸２．５ｍｍ</v>
          </cell>
          <cell r="C194" t="str">
            <v>200g×40</v>
          </cell>
          <cell r="D194" t="str">
            <v>通常</v>
          </cell>
          <cell r="E194" t="str">
            <v>300111</v>
          </cell>
          <cell r="F194">
            <v>287</v>
          </cell>
          <cell r="G194" t="str">
            <v>G</v>
          </cell>
          <cell r="H194">
            <v>1</v>
          </cell>
          <cell r="I194">
            <v>1.4350000000000001</v>
          </cell>
        </row>
        <row r="195">
          <cell r="A195">
            <v>10208428</v>
          </cell>
          <cell r="B195" t="str">
            <v>コスモ食品いか天ぷら</v>
          </cell>
          <cell r="C195" t="str">
            <v>60g×40</v>
          </cell>
          <cell r="D195" t="str">
            <v>通常</v>
          </cell>
          <cell r="E195" t="str">
            <v>300111</v>
          </cell>
          <cell r="F195">
            <v>2385</v>
          </cell>
          <cell r="G195" t="str">
            <v>ﾏｲ</v>
          </cell>
          <cell r="H195">
            <v>60</v>
          </cell>
          <cell r="I195">
            <v>59.625</v>
          </cell>
        </row>
        <row r="196">
          <cell r="A196">
            <v>10241685</v>
          </cell>
          <cell r="B196" t="str">
            <v>マリンフーズ三陸産カキフライ</v>
          </cell>
          <cell r="C196" t="str">
            <v>35g×20</v>
          </cell>
          <cell r="D196" t="str">
            <v>通常</v>
          </cell>
          <cell r="E196" t="str">
            <v>300111</v>
          </cell>
          <cell r="F196">
            <v>871</v>
          </cell>
          <cell r="G196" t="str">
            <v>ｺ</v>
          </cell>
          <cell r="H196">
            <v>35</v>
          </cell>
          <cell r="I196">
            <v>43.55</v>
          </cell>
        </row>
        <row r="197">
          <cell r="A197">
            <v>10254081</v>
          </cell>
          <cell r="B197" t="str">
            <v>北海道漁連秋サケフライ</v>
          </cell>
          <cell r="C197" t="str">
            <v>60g×10</v>
          </cell>
          <cell r="D197" t="str">
            <v>通常</v>
          </cell>
          <cell r="E197" t="str">
            <v>300111</v>
          </cell>
          <cell r="F197">
            <v>459</v>
          </cell>
          <cell r="G197" t="str">
            <v>ﾏｲ</v>
          </cell>
          <cell r="H197">
            <v>60</v>
          </cell>
          <cell r="I197">
            <v>45.6</v>
          </cell>
        </row>
        <row r="198">
          <cell r="A198">
            <v>10000282</v>
          </cell>
          <cell r="B198" t="str">
            <v>ニチレイＦＤサックリジャンボメンチ</v>
          </cell>
          <cell r="C198" t="str">
            <v>120g×30</v>
          </cell>
          <cell r="D198" t="str">
            <v>通常</v>
          </cell>
          <cell r="E198" t="str">
            <v>300120</v>
          </cell>
          <cell r="F198">
            <v>2082</v>
          </cell>
          <cell r="G198" t="str">
            <v>ｺ</v>
          </cell>
          <cell r="H198">
            <v>120</v>
          </cell>
          <cell r="I198">
            <v>69.400000000000006</v>
          </cell>
        </row>
        <row r="199">
          <cell r="A199">
            <v>10000299</v>
          </cell>
          <cell r="B199" t="str">
            <v>ニチレイＦＤサックリメンチカツ８０</v>
          </cell>
          <cell r="C199" t="str">
            <v>80g×30×1</v>
          </cell>
          <cell r="D199" t="str">
            <v>通常</v>
          </cell>
          <cell r="E199" t="str">
            <v>300120</v>
          </cell>
          <cell r="F199">
            <v>1377</v>
          </cell>
          <cell r="G199" t="str">
            <v>ｺ</v>
          </cell>
          <cell r="H199">
            <v>80</v>
          </cell>
          <cell r="I199">
            <v>45.9</v>
          </cell>
        </row>
        <row r="200">
          <cell r="A200">
            <v>10000435</v>
          </cell>
          <cell r="B200" t="str">
            <v>ニチレイＦＤデリクリームコロッケ</v>
          </cell>
          <cell r="C200" t="str">
            <v>75g×30×1</v>
          </cell>
          <cell r="D200" t="str">
            <v>通常</v>
          </cell>
          <cell r="E200" t="str">
            <v>300120</v>
          </cell>
          <cell r="F200">
            <v>1531</v>
          </cell>
          <cell r="G200" t="str">
            <v>ｺ</v>
          </cell>
          <cell r="H200">
            <v>75</v>
          </cell>
          <cell r="I200">
            <v>51.033000000000001</v>
          </cell>
        </row>
        <row r="201">
          <cell r="A201">
            <v>10002422</v>
          </cell>
          <cell r="B201" t="str">
            <v>ヤヨイごちそうかにクリームフライ</v>
          </cell>
          <cell r="C201" t="str">
            <v>60g×80×1</v>
          </cell>
          <cell r="D201" t="str">
            <v>通常</v>
          </cell>
          <cell r="E201" t="str">
            <v>300120</v>
          </cell>
          <cell r="F201">
            <v>2200</v>
          </cell>
          <cell r="G201" t="str">
            <v>ｺ</v>
          </cell>
          <cell r="H201">
            <v>60</v>
          </cell>
          <cell r="I201">
            <v>29.812999999999999</v>
          </cell>
        </row>
        <row r="202">
          <cell r="A202">
            <v>10002507</v>
          </cell>
          <cell r="B202" t="str">
            <v>ニチレイＦＤ十勝カボチャコロッケ</v>
          </cell>
          <cell r="C202" t="str">
            <v>70g×60×1</v>
          </cell>
          <cell r="D202" t="str">
            <v>通常</v>
          </cell>
          <cell r="E202" t="str">
            <v>300120</v>
          </cell>
          <cell r="F202">
            <v>1995</v>
          </cell>
          <cell r="G202" t="str">
            <v>ｺ</v>
          </cell>
          <cell r="H202">
            <v>70</v>
          </cell>
          <cell r="I202">
            <v>33.25</v>
          </cell>
        </row>
        <row r="203">
          <cell r="A203">
            <v>10002811</v>
          </cell>
          <cell r="B203" t="str">
            <v>日本ピュア牛肉コロッケ</v>
          </cell>
          <cell r="C203" t="str">
            <v>70g×60×1</v>
          </cell>
          <cell r="D203" t="str">
            <v>通常</v>
          </cell>
          <cell r="E203" t="str">
            <v>300120</v>
          </cell>
          <cell r="F203">
            <v>2638</v>
          </cell>
          <cell r="G203" t="str">
            <v>ｺ</v>
          </cell>
          <cell r="H203">
            <v>70</v>
          </cell>
          <cell r="I203">
            <v>32.975000000000001</v>
          </cell>
        </row>
        <row r="204">
          <cell r="A204">
            <v>10002972</v>
          </cell>
          <cell r="B204" t="str">
            <v>味のちぬやコロッケ野菜</v>
          </cell>
          <cell r="C204" t="str">
            <v>60g×120コ</v>
          </cell>
          <cell r="D204" t="str">
            <v>通常</v>
          </cell>
          <cell r="E204" t="str">
            <v>300120</v>
          </cell>
          <cell r="F204">
            <v>2201</v>
          </cell>
          <cell r="G204" t="str">
            <v>ｺ</v>
          </cell>
          <cell r="H204">
            <v>60</v>
          </cell>
          <cell r="I204">
            <v>16.600000000000001</v>
          </cell>
        </row>
        <row r="205">
          <cell r="A205">
            <v>10002989</v>
          </cell>
          <cell r="B205" t="str">
            <v>味のちぬやコロッケカレー</v>
          </cell>
          <cell r="C205" t="str">
            <v>60g×120コ</v>
          </cell>
          <cell r="D205" t="str">
            <v>通常</v>
          </cell>
          <cell r="E205" t="str">
            <v>300120</v>
          </cell>
          <cell r="F205">
            <v>2201</v>
          </cell>
          <cell r="G205" t="str">
            <v>ｺ</v>
          </cell>
          <cell r="H205">
            <v>60</v>
          </cell>
          <cell r="I205">
            <v>16.600000000000001</v>
          </cell>
        </row>
        <row r="206">
          <cell r="A206">
            <v>10003818</v>
          </cell>
          <cell r="B206" t="str">
            <v>日東ベストクリームチーズ入りメンチ</v>
          </cell>
          <cell r="C206" t="str">
            <v>65g×60×1</v>
          </cell>
          <cell r="D206" t="str">
            <v>通常</v>
          </cell>
          <cell r="E206" t="str">
            <v>300120</v>
          </cell>
          <cell r="F206">
            <v>2520</v>
          </cell>
          <cell r="G206" t="str">
            <v>ｺ</v>
          </cell>
          <cell r="H206">
            <v>65</v>
          </cell>
          <cell r="I206">
            <v>42</v>
          </cell>
        </row>
        <row r="207">
          <cell r="A207">
            <v>10006574</v>
          </cell>
          <cell r="B207" t="str">
            <v>宝幸ミニバターコロッケ</v>
          </cell>
          <cell r="C207" t="str">
            <v>25g×40</v>
          </cell>
          <cell r="D207" t="str">
            <v>通常</v>
          </cell>
          <cell r="E207" t="str">
            <v>300120</v>
          </cell>
          <cell r="F207">
            <v>11</v>
          </cell>
          <cell r="G207" t="str">
            <v>ｺ</v>
          </cell>
          <cell r="H207">
            <v>25</v>
          </cell>
          <cell r="I207">
            <v>10.5</v>
          </cell>
        </row>
        <row r="208">
          <cell r="A208">
            <v>10183718</v>
          </cell>
          <cell r="B208" t="str">
            <v>サンマルコ學食牛肉コロッケ</v>
          </cell>
          <cell r="C208" t="str">
            <v>50g×26</v>
          </cell>
          <cell r="D208" t="str">
            <v>通常</v>
          </cell>
          <cell r="E208" t="str">
            <v>300120</v>
          </cell>
          <cell r="F208">
            <v>1294</v>
          </cell>
          <cell r="G208" t="str">
            <v>ｺ</v>
          </cell>
          <cell r="H208">
            <v>50</v>
          </cell>
          <cell r="I208">
            <v>21.783000000000001</v>
          </cell>
        </row>
        <row r="209">
          <cell r="A209">
            <v>10238777</v>
          </cell>
          <cell r="B209" t="str">
            <v>ラムメンチ</v>
          </cell>
          <cell r="C209" t="str">
            <v>100g×50</v>
          </cell>
          <cell r="D209" t="str">
            <v>通常</v>
          </cell>
          <cell r="E209" t="str">
            <v>300120</v>
          </cell>
          <cell r="F209">
            <v>4872</v>
          </cell>
          <cell r="G209" t="str">
            <v>ｺ</v>
          </cell>
          <cell r="H209">
            <v>100</v>
          </cell>
          <cell r="I209">
            <v>97.44</v>
          </cell>
        </row>
        <row r="210">
          <cell r="A210">
            <v>10280318</v>
          </cell>
          <cell r="B210" t="str">
            <v>ヤヨイ味の散策カニコロッケ</v>
          </cell>
          <cell r="C210" t="str">
            <v>45g×60</v>
          </cell>
          <cell r="D210" t="str">
            <v>通常</v>
          </cell>
          <cell r="E210" t="str">
            <v>300120</v>
          </cell>
          <cell r="F210">
            <v>1101</v>
          </cell>
          <cell r="G210" t="str">
            <v>ｺ</v>
          </cell>
          <cell r="H210">
            <v>45</v>
          </cell>
          <cell r="I210">
            <v>18.350000000000001</v>
          </cell>
        </row>
        <row r="211">
          <cell r="A211">
            <v>10284934</v>
          </cell>
          <cell r="B211" t="str">
            <v>日東ベスト新サク感メンチカツ</v>
          </cell>
          <cell r="C211" t="str">
            <v>45g×60</v>
          </cell>
          <cell r="D211" t="str">
            <v>通常</v>
          </cell>
          <cell r="E211" t="str">
            <v>300120</v>
          </cell>
          <cell r="F211">
            <v>1651</v>
          </cell>
          <cell r="G211" t="str">
            <v>ﾏｲ</v>
          </cell>
          <cell r="H211">
            <v>45</v>
          </cell>
          <cell r="I211">
            <v>27.516999999999999</v>
          </cell>
        </row>
        <row r="212">
          <cell r="A212">
            <v>10000312</v>
          </cell>
          <cell r="B212" t="str">
            <v>ニチロサンフーズジャンボ餃子</v>
          </cell>
          <cell r="C212" t="str">
            <v>38g×100</v>
          </cell>
          <cell r="D212" t="str">
            <v>通常</v>
          </cell>
          <cell r="E212" t="str">
            <v>300121</v>
          </cell>
          <cell r="F212">
            <v>29</v>
          </cell>
          <cell r="G212" t="str">
            <v>ｺ</v>
          </cell>
          <cell r="H212">
            <v>35</v>
          </cell>
          <cell r="I212">
            <v>29</v>
          </cell>
        </row>
        <row r="213">
          <cell r="A213">
            <v>10000329</v>
          </cell>
          <cell r="B213" t="str">
            <v>ニチレイＦＤ點心春巻き</v>
          </cell>
          <cell r="C213" t="str">
            <v>55g×20</v>
          </cell>
          <cell r="D213" t="str">
            <v>通常</v>
          </cell>
          <cell r="E213" t="str">
            <v>300121</v>
          </cell>
          <cell r="F213">
            <v>30</v>
          </cell>
          <cell r="G213" t="str">
            <v>ｺ</v>
          </cell>
          <cell r="H213">
            <v>55</v>
          </cell>
          <cell r="I213">
            <v>30</v>
          </cell>
        </row>
        <row r="214">
          <cell r="A214">
            <v>10000527</v>
          </cell>
          <cell r="B214" t="str">
            <v>ニチレイＦＤパリパリの春巻</v>
          </cell>
          <cell r="C214" t="str">
            <v>35g×60×1</v>
          </cell>
          <cell r="D214" t="str">
            <v>通常</v>
          </cell>
          <cell r="E214" t="str">
            <v>300121</v>
          </cell>
          <cell r="F214">
            <v>23.5</v>
          </cell>
          <cell r="G214" t="str">
            <v>ｺ</v>
          </cell>
          <cell r="H214">
            <v>35</v>
          </cell>
          <cell r="I214">
            <v>23.5</v>
          </cell>
        </row>
        <row r="215">
          <cell r="A215">
            <v>10002736</v>
          </cell>
          <cell r="B215" t="str">
            <v>東洋水産肉入りワンタン</v>
          </cell>
          <cell r="C215" t="str">
            <v>500g×6×1</v>
          </cell>
          <cell r="D215" t="str">
            <v>通常</v>
          </cell>
          <cell r="E215" t="str">
            <v>300121</v>
          </cell>
          <cell r="F215">
            <v>3246</v>
          </cell>
          <cell r="G215" t="str">
            <v>G</v>
          </cell>
          <cell r="H215">
            <v>1</v>
          </cell>
          <cell r="I215">
            <v>1.0820000000000001</v>
          </cell>
        </row>
        <row r="216">
          <cell r="A216">
            <v>10006390</v>
          </cell>
          <cell r="B216" t="str">
            <v>宝幸シューマイ１６ｇ</v>
          </cell>
          <cell r="C216" t="str">
            <v>16g×50</v>
          </cell>
          <cell r="D216" t="str">
            <v>通常</v>
          </cell>
          <cell r="E216" t="str">
            <v>300121</v>
          </cell>
          <cell r="F216">
            <v>8</v>
          </cell>
          <cell r="G216" t="str">
            <v>ｺ</v>
          </cell>
          <cell r="H216">
            <v>16</v>
          </cell>
          <cell r="I216">
            <v>8</v>
          </cell>
        </row>
        <row r="217">
          <cell r="A217">
            <v>10006635</v>
          </cell>
          <cell r="B217" t="str">
            <v>降峯パオシュウ</v>
          </cell>
          <cell r="C217" t="str">
            <v>25g×50</v>
          </cell>
          <cell r="D217" t="str">
            <v>通常</v>
          </cell>
          <cell r="E217" t="str">
            <v>300121</v>
          </cell>
          <cell r="F217">
            <v>23</v>
          </cell>
          <cell r="G217" t="str">
            <v>ｺ</v>
          </cell>
          <cell r="H217">
            <v>25</v>
          </cell>
          <cell r="I217">
            <v>23</v>
          </cell>
        </row>
        <row r="218">
          <cell r="A218">
            <v>10006673</v>
          </cell>
          <cell r="B218" t="str">
            <v>日東ベストマーボ丼の素</v>
          </cell>
          <cell r="C218" t="str">
            <v>1kg×1</v>
          </cell>
          <cell r="D218" t="str">
            <v>通常</v>
          </cell>
          <cell r="E218" t="str">
            <v>300121</v>
          </cell>
          <cell r="F218">
            <v>814</v>
          </cell>
          <cell r="G218" t="str">
            <v>G</v>
          </cell>
          <cell r="H218">
            <v>1</v>
          </cell>
          <cell r="I218">
            <v>0.81399999999999995</v>
          </cell>
        </row>
        <row r="219">
          <cell r="A219">
            <v>10006703</v>
          </cell>
          <cell r="B219" t="str">
            <v>大龍海老チリソース</v>
          </cell>
          <cell r="C219" t="str">
            <v>1kg×1</v>
          </cell>
          <cell r="D219" t="str">
            <v>通常</v>
          </cell>
          <cell r="E219" t="str">
            <v>300121</v>
          </cell>
          <cell r="F219">
            <v>1588</v>
          </cell>
          <cell r="G219" t="str">
            <v>G</v>
          </cell>
          <cell r="H219">
            <v>1</v>
          </cell>
          <cell r="I219">
            <v>1.5880000000000001</v>
          </cell>
        </row>
        <row r="220">
          <cell r="A220">
            <v>10006710</v>
          </cell>
          <cell r="B220" t="str">
            <v>大龍　麻婆茄子</v>
          </cell>
          <cell r="C220" t="str">
            <v>1kg×1</v>
          </cell>
          <cell r="D220" t="str">
            <v>通常</v>
          </cell>
          <cell r="E220" t="str">
            <v>300121</v>
          </cell>
          <cell r="F220">
            <v>843</v>
          </cell>
          <cell r="G220" t="str">
            <v>G</v>
          </cell>
          <cell r="H220">
            <v>1</v>
          </cell>
          <cell r="I220">
            <v>0.84299999999999997</v>
          </cell>
        </row>
        <row r="221">
          <cell r="A221">
            <v>10009360</v>
          </cell>
          <cell r="B221" t="str">
            <v>ダイショウ餃子１８ｇ</v>
          </cell>
          <cell r="C221" t="str">
            <v>18g×50</v>
          </cell>
          <cell r="D221" t="str">
            <v>通常</v>
          </cell>
          <cell r="E221" t="str">
            <v>300121</v>
          </cell>
          <cell r="F221">
            <v>470</v>
          </cell>
          <cell r="G221" t="str">
            <v>ｺ</v>
          </cell>
          <cell r="H221">
            <v>18</v>
          </cell>
          <cell r="I221">
            <v>9.4</v>
          </cell>
        </row>
        <row r="222">
          <cell r="A222">
            <v>10010168</v>
          </cell>
          <cell r="B222" t="str">
            <v>ニチレイＦＤ中華ポテト</v>
          </cell>
          <cell r="C222" t="str">
            <v>1kg×1</v>
          </cell>
          <cell r="D222" t="str">
            <v>通常</v>
          </cell>
          <cell r="E222" t="str">
            <v>300121</v>
          </cell>
          <cell r="F222">
            <v>698</v>
          </cell>
          <cell r="G222" t="str">
            <v>G</v>
          </cell>
          <cell r="H222">
            <v>1</v>
          </cell>
          <cell r="I222">
            <v>0.69799999999999995</v>
          </cell>
        </row>
        <row r="223">
          <cell r="A223">
            <v>10010397</v>
          </cell>
          <cell r="B223" t="str">
            <v>双日食料豚肉シューマイ</v>
          </cell>
          <cell r="C223" t="str">
            <v>30g×51コ</v>
          </cell>
          <cell r="D223" t="str">
            <v>通常</v>
          </cell>
          <cell r="E223" t="str">
            <v>300121</v>
          </cell>
          <cell r="F223">
            <v>345</v>
          </cell>
          <cell r="G223" t="str">
            <v>ｺ</v>
          </cell>
          <cell r="H223">
            <v>30</v>
          </cell>
          <cell r="I223">
            <v>23</v>
          </cell>
        </row>
        <row r="224">
          <cell r="A224">
            <v>10011530</v>
          </cell>
          <cell r="B224" t="str">
            <v>トオカツ中華丼の具</v>
          </cell>
          <cell r="C224" t="str">
            <v>1kg×1</v>
          </cell>
          <cell r="D224" t="str">
            <v>通常</v>
          </cell>
          <cell r="E224" t="str">
            <v>300121</v>
          </cell>
          <cell r="F224">
            <v>551</v>
          </cell>
          <cell r="G224" t="str">
            <v>G</v>
          </cell>
          <cell r="H224">
            <v>1</v>
          </cell>
          <cell r="I224">
            <v>0.55100000000000005</v>
          </cell>
        </row>
        <row r="225">
          <cell r="A225">
            <v>10012018</v>
          </cell>
          <cell r="B225" t="str">
            <v>ユニパック冷凍麻婆ソース</v>
          </cell>
          <cell r="C225" t="str">
            <v>1kg×1</v>
          </cell>
          <cell r="D225" t="str">
            <v>通常</v>
          </cell>
          <cell r="E225" t="str">
            <v>300121</v>
          </cell>
          <cell r="F225">
            <v>594</v>
          </cell>
          <cell r="G225" t="str">
            <v>G</v>
          </cell>
          <cell r="H225">
            <v>1</v>
          </cell>
          <cell r="I225">
            <v>0.61899999999999999</v>
          </cell>
        </row>
        <row r="226">
          <cell r="A226">
            <v>10012049</v>
          </cell>
          <cell r="B226" t="str">
            <v>日東ベスト四川風麻婆豆腐</v>
          </cell>
          <cell r="C226" t="str">
            <v>200g×20</v>
          </cell>
          <cell r="D226" t="str">
            <v>通常</v>
          </cell>
          <cell r="E226" t="str">
            <v>300121</v>
          </cell>
          <cell r="F226">
            <v>3258</v>
          </cell>
          <cell r="G226" t="str">
            <v>PK</v>
          </cell>
          <cell r="H226">
            <v>200</v>
          </cell>
          <cell r="I226">
            <v>162.9</v>
          </cell>
        </row>
        <row r="227">
          <cell r="A227">
            <v>10012056</v>
          </cell>
          <cell r="B227" t="str">
            <v>日東ベスト麻婆なす丼の素</v>
          </cell>
          <cell r="C227" t="str">
            <v>180g×20</v>
          </cell>
          <cell r="D227" t="str">
            <v>通常</v>
          </cell>
          <cell r="E227" t="str">
            <v>300121</v>
          </cell>
          <cell r="F227">
            <v>2754</v>
          </cell>
          <cell r="G227" t="str">
            <v>PK</v>
          </cell>
          <cell r="H227">
            <v>180</v>
          </cell>
          <cell r="I227">
            <v>137.69999999999999</v>
          </cell>
        </row>
        <row r="228">
          <cell r="A228">
            <v>10183626</v>
          </cell>
          <cell r="B228" t="str">
            <v>ユニパック冷凍餃子３７ｇ</v>
          </cell>
          <cell r="C228" t="str">
            <v>37g×27</v>
          </cell>
          <cell r="D228" t="str">
            <v>通常</v>
          </cell>
          <cell r="E228" t="str">
            <v>300121</v>
          </cell>
          <cell r="F228">
            <v>566</v>
          </cell>
          <cell r="G228" t="str">
            <v>ｺ</v>
          </cell>
          <cell r="H228">
            <v>37</v>
          </cell>
          <cell r="I228">
            <v>20.96</v>
          </cell>
        </row>
        <row r="229">
          <cell r="A229">
            <v>10201269</v>
          </cell>
          <cell r="B229" t="str">
            <v>日東豚肉と野菜のオイスターソース炒</v>
          </cell>
          <cell r="C229" t="str">
            <v>500g×1</v>
          </cell>
          <cell r="D229" t="str">
            <v>通常</v>
          </cell>
          <cell r="E229" t="str">
            <v>300121</v>
          </cell>
          <cell r="F229">
            <v>355</v>
          </cell>
          <cell r="G229" t="str">
            <v>G</v>
          </cell>
          <cell r="H229">
            <v>1</v>
          </cell>
          <cell r="I229">
            <v>0.62</v>
          </cell>
        </row>
        <row r="230">
          <cell r="A230">
            <v>10006406</v>
          </cell>
          <cell r="B230" t="str">
            <v>ノースイ冷凍カボチャ５００Ｇ</v>
          </cell>
          <cell r="C230" t="str">
            <v>500g×1</v>
          </cell>
          <cell r="D230" t="str">
            <v>通常</v>
          </cell>
          <cell r="E230" t="str">
            <v>300122</v>
          </cell>
          <cell r="F230">
            <v>201</v>
          </cell>
          <cell r="G230" t="str">
            <v>G</v>
          </cell>
          <cell r="H230">
            <v>1</v>
          </cell>
          <cell r="I230">
            <v>0.40200000000000002</v>
          </cell>
        </row>
        <row r="231">
          <cell r="A231">
            <v>10006413</v>
          </cell>
          <cell r="B231" t="str">
            <v>ノースイナチュラルカットポテト</v>
          </cell>
          <cell r="C231" t="str">
            <v>1kg×1</v>
          </cell>
          <cell r="D231" t="str">
            <v>通常</v>
          </cell>
          <cell r="E231" t="str">
            <v>300122</v>
          </cell>
          <cell r="F231">
            <v>292</v>
          </cell>
          <cell r="G231" t="str">
            <v>G</v>
          </cell>
          <cell r="H231">
            <v>1</v>
          </cell>
          <cell r="I231">
            <v>0.29899999999999999</v>
          </cell>
        </row>
        <row r="232">
          <cell r="A232">
            <v>10006420</v>
          </cell>
          <cell r="B232" t="str">
            <v>ノースイフレンチポテトストレート</v>
          </cell>
          <cell r="C232" t="str">
            <v>1kg×1</v>
          </cell>
          <cell r="D232" t="str">
            <v>通常</v>
          </cell>
          <cell r="E232" t="str">
            <v>300122</v>
          </cell>
          <cell r="F232">
            <v>244</v>
          </cell>
          <cell r="G232" t="str">
            <v>G</v>
          </cell>
          <cell r="H232">
            <v>1</v>
          </cell>
          <cell r="I232">
            <v>0.24399999999999999</v>
          </cell>
        </row>
        <row r="233">
          <cell r="A233">
            <v>10006468</v>
          </cell>
          <cell r="B233" t="str">
            <v>双日食料冷凍ホウレン草</v>
          </cell>
          <cell r="C233" t="str">
            <v>1kg×1</v>
          </cell>
          <cell r="D233" t="str">
            <v>通常</v>
          </cell>
          <cell r="E233" t="str">
            <v>300122</v>
          </cell>
          <cell r="F233">
            <v>352</v>
          </cell>
          <cell r="G233" t="str">
            <v>PK</v>
          </cell>
          <cell r="H233">
            <v>1000</v>
          </cell>
          <cell r="I233">
            <v>352</v>
          </cell>
        </row>
        <row r="234">
          <cell r="A234">
            <v>10006475</v>
          </cell>
          <cell r="B234" t="str">
            <v>ノースイニンニクの芽カット</v>
          </cell>
          <cell r="C234" t="str">
            <v>500g×1</v>
          </cell>
          <cell r="D234" t="str">
            <v>通常</v>
          </cell>
          <cell r="E234" t="str">
            <v>300122</v>
          </cell>
          <cell r="F234">
            <v>212</v>
          </cell>
          <cell r="G234" t="str">
            <v>G</v>
          </cell>
          <cell r="H234">
            <v>1</v>
          </cell>
          <cell r="I234">
            <v>0.42399999999999999</v>
          </cell>
        </row>
        <row r="235">
          <cell r="A235">
            <v>10006529</v>
          </cell>
          <cell r="B235" t="str">
            <v>ノースイ枝豆５００ｇ</v>
          </cell>
          <cell r="C235" t="str">
            <v>500g×1</v>
          </cell>
          <cell r="D235" t="str">
            <v>通常</v>
          </cell>
          <cell r="E235" t="str">
            <v>300122</v>
          </cell>
          <cell r="F235">
            <v>170</v>
          </cell>
          <cell r="G235" t="str">
            <v>G</v>
          </cell>
          <cell r="H235">
            <v>1</v>
          </cell>
          <cell r="I235">
            <v>0.34</v>
          </cell>
        </row>
        <row r="236">
          <cell r="A236">
            <v>10006536</v>
          </cell>
          <cell r="B236" t="str">
            <v>ＱＰ冷凍ブロッコリー</v>
          </cell>
          <cell r="C236" t="str">
            <v>500g×1</v>
          </cell>
          <cell r="D236" t="str">
            <v>通常</v>
          </cell>
          <cell r="E236" t="str">
            <v>300122</v>
          </cell>
          <cell r="F236">
            <v>193</v>
          </cell>
          <cell r="G236" t="str">
            <v>G</v>
          </cell>
          <cell r="H236">
            <v>1</v>
          </cell>
          <cell r="I236">
            <v>0.38600000000000001</v>
          </cell>
        </row>
        <row r="237">
          <cell r="A237">
            <v>10006581</v>
          </cell>
          <cell r="B237" t="str">
            <v>ＱＰスノーマンとろろ芋</v>
          </cell>
          <cell r="C237" t="str">
            <v>500g×1</v>
          </cell>
          <cell r="D237" t="str">
            <v>通常</v>
          </cell>
          <cell r="E237" t="str">
            <v>300122</v>
          </cell>
          <cell r="F237">
            <v>414</v>
          </cell>
          <cell r="G237" t="str">
            <v>G</v>
          </cell>
          <cell r="H237">
            <v>1</v>
          </cell>
          <cell r="I237">
            <v>0.82799999999999996</v>
          </cell>
        </row>
        <row r="238">
          <cell r="A238">
            <v>10006628</v>
          </cell>
          <cell r="B238" t="str">
            <v>ノースイ中華ミックス</v>
          </cell>
          <cell r="C238" t="str">
            <v>1kg×1</v>
          </cell>
          <cell r="D238" t="str">
            <v>通常</v>
          </cell>
          <cell r="E238" t="str">
            <v>300122</v>
          </cell>
          <cell r="F238">
            <v>460</v>
          </cell>
          <cell r="G238" t="str">
            <v>G</v>
          </cell>
          <cell r="H238">
            <v>1</v>
          </cell>
          <cell r="I238">
            <v>0.45900000000000002</v>
          </cell>
        </row>
        <row r="239">
          <cell r="A239">
            <v>10007090</v>
          </cell>
          <cell r="B239" t="str">
            <v>ノースイカリフォルニアミックス</v>
          </cell>
          <cell r="C239" t="str">
            <v>1kg×1</v>
          </cell>
          <cell r="D239" t="str">
            <v>通常</v>
          </cell>
          <cell r="E239" t="str">
            <v>300122</v>
          </cell>
          <cell r="F239">
            <v>327</v>
          </cell>
          <cell r="G239" t="str">
            <v>G</v>
          </cell>
          <cell r="H239">
            <v>1</v>
          </cell>
          <cell r="I239">
            <v>0.32700000000000001</v>
          </cell>
        </row>
        <row r="240">
          <cell r="A240">
            <v>10009025</v>
          </cell>
          <cell r="B240" t="str">
            <v>カゴメ彩り野菜ミックス</v>
          </cell>
          <cell r="C240" t="str">
            <v>1kg×1</v>
          </cell>
          <cell r="D240" t="str">
            <v>通常</v>
          </cell>
          <cell r="E240" t="str">
            <v>300122</v>
          </cell>
          <cell r="F240">
            <v>843</v>
          </cell>
          <cell r="G240" t="str">
            <v>G</v>
          </cell>
          <cell r="H240">
            <v>1</v>
          </cell>
          <cell r="I240">
            <v>0.84299999999999997</v>
          </cell>
        </row>
        <row r="241">
          <cell r="A241">
            <v>10009100</v>
          </cell>
          <cell r="B241" t="str">
            <v>カゴメ４種豆のミックス</v>
          </cell>
          <cell r="C241" t="str">
            <v>1kg×1</v>
          </cell>
          <cell r="D241" t="str">
            <v>通常</v>
          </cell>
          <cell r="E241" t="str">
            <v>300122</v>
          </cell>
          <cell r="F241">
            <v>614</v>
          </cell>
          <cell r="G241" t="str">
            <v>G</v>
          </cell>
          <cell r="H241">
            <v>1</v>
          </cell>
          <cell r="I241">
            <v>0.61399999999999999</v>
          </cell>
        </row>
        <row r="242">
          <cell r="A242">
            <v>10009216</v>
          </cell>
          <cell r="B242" t="str">
            <v>富士通商いんげんＳ</v>
          </cell>
          <cell r="C242" t="str">
            <v>500g×1</v>
          </cell>
          <cell r="D242" t="str">
            <v>通常</v>
          </cell>
          <cell r="E242" t="str">
            <v>300122</v>
          </cell>
          <cell r="F242">
            <v>140</v>
          </cell>
          <cell r="G242" t="str">
            <v>G</v>
          </cell>
          <cell r="H242">
            <v>1</v>
          </cell>
          <cell r="I242">
            <v>0.28000000000000003</v>
          </cell>
        </row>
        <row r="243">
          <cell r="A243">
            <v>10009223</v>
          </cell>
          <cell r="B243" t="str">
            <v>マルハニチロさといもＭ</v>
          </cell>
          <cell r="C243" t="str">
            <v>500g×1</v>
          </cell>
          <cell r="D243" t="str">
            <v>通常</v>
          </cell>
          <cell r="E243" t="str">
            <v>300122</v>
          </cell>
          <cell r="F243">
            <v>130</v>
          </cell>
          <cell r="G243" t="str">
            <v>G</v>
          </cell>
          <cell r="H243">
            <v>1</v>
          </cell>
          <cell r="I243">
            <v>0.26</v>
          </cell>
        </row>
        <row r="244">
          <cell r="A244">
            <v>10009230</v>
          </cell>
          <cell r="B244" t="str">
            <v>ニチレイＦＤスーパースイートコーン</v>
          </cell>
          <cell r="C244" t="str">
            <v>1kg×1</v>
          </cell>
          <cell r="D244" t="str">
            <v>通常</v>
          </cell>
          <cell r="E244" t="str">
            <v>300122</v>
          </cell>
          <cell r="F244">
            <v>314</v>
          </cell>
          <cell r="G244" t="str">
            <v>G</v>
          </cell>
          <cell r="H244">
            <v>1</v>
          </cell>
          <cell r="I244">
            <v>0.314</v>
          </cell>
        </row>
        <row r="245">
          <cell r="A245">
            <v>10009247</v>
          </cell>
          <cell r="B245" t="str">
            <v>ライフフーズカリフラワー</v>
          </cell>
          <cell r="C245" t="str">
            <v>500g×1</v>
          </cell>
          <cell r="D245" t="str">
            <v>通常</v>
          </cell>
          <cell r="E245" t="str">
            <v>300122</v>
          </cell>
          <cell r="F245">
            <v>149</v>
          </cell>
          <cell r="G245" t="str">
            <v>G</v>
          </cell>
          <cell r="H245">
            <v>1</v>
          </cell>
          <cell r="I245">
            <v>0.29799999999999999</v>
          </cell>
        </row>
        <row r="246">
          <cell r="A246">
            <v>10009254</v>
          </cell>
          <cell r="B246" t="str">
            <v>マルハニチロミックスベジタブル</v>
          </cell>
          <cell r="C246" t="str">
            <v>1kg×1</v>
          </cell>
          <cell r="D246" t="str">
            <v>通常</v>
          </cell>
          <cell r="E246" t="str">
            <v>300122</v>
          </cell>
          <cell r="F246">
            <v>250</v>
          </cell>
          <cell r="G246" t="str">
            <v>G</v>
          </cell>
          <cell r="H246">
            <v>1</v>
          </cell>
          <cell r="I246">
            <v>0.25</v>
          </cell>
        </row>
        <row r="247">
          <cell r="A247">
            <v>10009261</v>
          </cell>
          <cell r="B247" t="str">
            <v>マルハニチログリーンピース</v>
          </cell>
          <cell r="C247" t="str">
            <v>1kg×1</v>
          </cell>
          <cell r="D247" t="str">
            <v>通常</v>
          </cell>
          <cell r="E247" t="str">
            <v>300122</v>
          </cell>
          <cell r="F247">
            <v>258</v>
          </cell>
          <cell r="G247" t="str">
            <v>G</v>
          </cell>
          <cell r="H247">
            <v>1</v>
          </cell>
          <cell r="I247">
            <v>0.25800000000000001</v>
          </cell>
        </row>
        <row r="248">
          <cell r="A248">
            <v>10009278</v>
          </cell>
          <cell r="B248" t="str">
            <v>ライフフーズきぬさや</v>
          </cell>
          <cell r="C248" t="str">
            <v>500g×1</v>
          </cell>
          <cell r="D248" t="str">
            <v>通常</v>
          </cell>
          <cell r="E248" t="str">
            <v>300122</v>
          </cell>
          <cell r="F248">
            <v>206</v>
          </cell>
          <cell r="G248" t="str">
            <v>G</v>
          </cell>
          <cell r="H248">
            <v>1</v>
          </cell>
          <cell r="I248">
            <v>0.32</v>
          </cell>
        </row>
        <row r="249">
          <cell r="A249">
            <v>10009285</v>
          </cell>
          <cell r="B249" t="str">
            <v>マルハニチロ大根おろし</v>
          </cell>
          <cell r="C249" t="str">
            <v>500g×1</v>
          </cell>
          <cell r="D249" t="str">
            <v>通常</v>
          </cell>
          <cell r="E249" t="str">
            <v>300122</v>
          </cell>
          <cell r="F249">
            <v>175</v>
          </cell>
          <cell r="G249" t="str">
            <v>G</v>
          </cell>
          <cell r="H249">
            <v>1</v>
          </cell>
          <cell r="I249">
            <v>0.35</v>
          </cell>
        </row>
        <row r="250">
          <cell r="A250">
            <v>10009292</v>
          </cell>
          <cell r="B250" t="str">
            <v>ライフフーズパリジャンキャロット</v>
          </cell>
          <cell r="C250" t="str">
            <v>1kg×1</v>
          </cell>
          <cell r="D250" t="str">
            <v>通常</v>
          </cell>
          <cell r="E250" t="str">
            <v>300122</v>
          </cell>
          <cell r="F250">
            <v>429</v>
          </cell>
          <cell r="G250" t="str">
            <v>G</v>
          </cell>
          <cell r="H250">
            <v>1</v>
          </cell>
          <cell r="I250">
            <v>0.42899999999999999</v>
          </cell>
        </row>
        <row r="251">
          <cell r="A251">
            <v>10009322</v>
          </cell>
          <cell r="B251" t="str">
            <v>森永乳業ポテトシューストリング</v>
          </cell>
          <cell r="C251" t="str">
            <v>2kg×1</v>
          </cell>
          <cell r="D251" t="str">
            <v>通常</v>
          </cell>
          <cell r="E251" t="str">
            <v>300122</v>
          </cell>
          <cell r="F251">
            <v>430</v>
          </cell>
          <cell r="G251" t="str">
            <v>G</v>
          </cell>
          <cell r="H251">
            <v>1</v>
          </cell>
          <cell r="I251">
            <v>0.215</v>
          </cell>
        </row>
        <row r="252">
          <cell r="A252">
            <v>10009421</v>
          </cell>
          <cell r="B252" t="str">
            <v>ＱＰブロッコリーミニフローレット</v>
          </cell>
          <cell r="C252" t="str">
            <v>500g×1</v>
          </cell>
          <cell r="D252" t="str">
            <v>通常</v>
          </cell>
          <cell r="E252" t="str">
            <v>300122</v>
          </cell>
          <cell r="F252">
            <v>204</v>
          </cell>
          <cell r="G252" t="str">
            <v>G</v>
          </cell>
          <cell r="H252">
            <v>1</v>
          </cell>
          <cell r="I252">
            <v>0.44400000000000001</v>
          </cell>
        </row>
        <row r="253">
          <cell r="A253">
            <v>10010045</v>
          </cell>
          <cell r="B253" t="str">
            <v>ＱＰ冷凍ポテト（カット）</v>
          </cell>
          <cell r="C253" t="str">
            <v>1kg×1</v>
          </cell>
          <cell r="D253" t="str">
            <v>通常</v>
          </cell>
          <cell r="E253" t="str">
            <v>300122</v>
          </cell>
          <cell r="F253">
            <v>313</v>
          </cell>
          <cell r="G253" t="str">
            <v>G</v>
          </cell>
          <cell r="H253">
            <v>1</v>
          </cell>
          <cell r="I253">
            <v>0.313</v>
          </cell>
        </row>
        <row r="254">
          <cell r="A254">
            <v>10010465</v>
          </cell>
          <cell r="B254" t="str">
            <v>マルハニチロむき枝豆</v>
          </cell>
          <cell r="C254" t="str">
            <v>500g×1</v>
          </cell>
          <cell r="D254" t="str">
            <v>通常</v>
          </cell>
          <cell r="E254" t="str">
            <v>300122</v>
          </cell>
          <cell r="F254">
            <v>137</v>
          </cell>
          <cell r="G254" t="str">
            <v>G</v>
          </cell>
          <cell r="H254">
            <v>1</v>
          </cell>
          <cell r="I254">
            <v>0.27400000000000002</v>
          </cell>
        </row>
        <row r="255">
          <cell r="A255">
            <v>10010786</v>
          </cell>
          <cell r="B255" t="str">
            <v>ニチレイＦＤ揚げ茄子乱切りカット</v>
          </cell>
          <cell r="C255" t="str">
            <v>1kg×1</v>
          </cell>
          <cell r="D255" t="str">
            <v>通常</v>
          </cell>
          <cell r="E255" t="str">
            <v>300122</v>
          </cell>
          <cell r="F255">
            <v>482</v>
          </cell>
          <cell r="G255" t="str">
            <v>G</v>
          </cell>
          <cell r="H255">
            <v>1</v>
          </cell>
          <cell r="I255">
            <v>0.48199999999999998</v>
          </cell>
        </row>
        <row r="256">
          <cell r="A256">
            <v>10011905</v>
          </cell>
          <cell r="B256" t="str">
            <v>カゴメ地中海野菜グリルミックス</v>
          </cell>
          <cell r="C256" t="str">
            <v>600g×1</v>
          </cell>
          <cell r="D256" t="str">
            <v>通常</v>
          </cell>
          <cell r="E256" t="str">
            <v>300122</v>
          </cell>
          <cell r="F256">
            <v>493</v>
          </cell>
          <cell r="G256" t="str">
            <v>G</v>
          </cell>
          <cell r="H256">
            <v>1</v>
          </cell>
          <cell r="I256">
            <v>0.82167000000000001</v>
          </cell>
        </row>
        <row r="257">
          <cell r="A257">
            <v>10012735</v>
          </cell>
          <cell r="B257" t="str">
            <v>ニチレイＦＤ小松菜ＩＱＦ</v>
          </cell>
          <cell r="C257" t="str">
            <v>1kg×1</v>
          </cell>
          <cell r="D257" t="str">
            <v>通常</v>
          </cell>
          <cell r="E257" t="str">
            <v>300122</v>
          </cell>
          <cell r="F257">
            <v>279</v>
          </cell>
          <cell r="G257" t="str">
            <v>G</v>
          </cell>
          <cell r="H257">
            <v>1</v>
          </cell>
          <cell r="I257">
            <v>0.27900000000000003</v>
          </cell>
        </row>
        <row r="258">
          <cell r="A258">
            <v>10183596</v>
          </cell>
          <cell r="B258" t="str">
            <v>ニチレイＤそのまま使える刻みおくら</v>
          </cell>
          <cell r="C258" t="str">
            <v>500g×1</v>
          </cell>
          <cell r="D258" t="str">
            <v>通常</v>
          </cell>
          <cell r="E258" t="str">
            <v>300122</v>
          </cell>
          <cell r="F258">
            <v>225</v>
          </cell>
          <cell r="G258" t="str">
            <v>G</v>
          </cell>
          <cell r="H258">
            <v>1</v>
          </cell>
          <cell r="I258">
            <v>0.436</v>
          </cell>
        </row>
        <row r="259">
          <cell r="A259">
            <v>10183602</v>
          </cell>
          <cell r="B259" t="str">
            <v>丸大食品プチハッシュドポテト</v>
          </cell>
          <cell r="C259" t="str">
            <v>12kg</v>
          </cell>
          <cell r="D259" t="str">
            <v>通常</v>
          </cell>
          <cell r="E259" t="str">
            <v>300122</v>
          </cell>
          <cell r="F259">
            <v>4086</v>
          </cell>
          <cell r="G259" t="str">
            <v>G</v>
          </cell>
          <cell r="H259">
            <v>1</v>
          </cell>
          <cell r="I259">
            <v>0.34100000000000003</v>
          </cell>
        </row>
        <row r="260">
          <cell r="A260">
            <v>10195780</v>
          </cell>
          <cell r="B260" t="str">
            <v>ノースイ冷凍ゴーヤスライス</v>
          </cell>
          <cell r="C260" t="str">
            <v>500g×1</v>
          </cell>
          <cell r="D260" t="str">
            <v>通常</v>
          </cell>
          <cell r="E260" t="str">
            <v>300122</v>
          </cell>
          <cell r="F260">
            <v>235</v>
          </cell>
          <cell r="G260" t="str">
            <v>G</v>
          </cell>
          <cell r="H260">
            <v>1</v>
          </cell>
          <cell r="I260">
            <v>0.47</v>
          </cell>
        </row>
        <row r="261">
          <cell r="A261">
            <v>10200194</v>
          </cell>
          <cell r="B261" t="str">
            <v>ノースイ揚げ茄子お浸し</v>
          </cell>
          <cell r="C261" t="str">
            <v>500g×1</v>
          </cell>
          <cell r="D261" t="str">
            <v>通常</v>
          </cell>
          <cell r="E261" t="str">
            <v>300122</v>
          </cell>
          <cell r="F261">
            <v>311</v>
          </cell>
          <cell r="G261" t="str">
            <v>G</v>
          </cell>
          <cell r="H261">
            <v>1</v>
          </cell>
          <cell r="I261">
            <v>0.622</v>
          </cell>
        </row>
        <row r="262">
          <cell r="A262">
            <v>10226453</v>
          </cell>
          <cell r="B262" t="str">
            <v>東洋水産さつま芋ダイスカットＳ</v>
          </cell>
          <cell r="C262" t="str">
            <v>500g×1</v>
          </cell>
          <cell r="D262" t="str">
            <v>通常</v>
          </cell>
          <cell r="E262" t="str">
            <v>300122</v>
          </cell>
          <cell r="F262">
            <v>247</v>
          </cell>
          <cell r="G262" t="str">
            <v>G</v>
          </cell>
          <cell r="H262">
            <v>1</v>
          </cell>
          <cell r="I262">
            <v>0.49399999999999999</v>
          </cell>
        </row>
        <row r="263">
          <cell r="A263">
            <v>10226460</v>
          </cell>
          <cell r="B263" t="str">
            <v>東洋水産さつま芋乱切りカット</v>
          </cell>
          <cell r="C263" t="str">
            <v>1kg×1</v>
          </cell>
          <cell r="D263" t="str">
            <v>通常</v>
          </cell>
          <cell r="E263" t="str">
            <v>300122</v>
          </cell>
          <cell r="F263">
            <v>493</v>
          </cell>
          <cell r="G263" t="str">
            <v>G</v>
          </cell>
          <cell r="H263">
            <v>1</v>
          </cell>
          <cell r="I263">
            <v>0.49299999999999999</v>
          </cell>
        </row>
        <row r="264">
          <cell r="A264">
            <v>10227139</v>
          </cell>
          <cell r="B264" t="str">
            <v>マルハニチロ乱切りレンコン</v>
          </cell>
          <cell r="C264" t="str">
            <v>500g×1</v>
          </cell>
          <cell r="D264" t="str">
            <v>企画</v>
          </cell>
          <cell r="E264" t="str">
            <v>300122</v>
          </cell>
          <cell r="F264">
            <v>132</v>
          </cell>
          <cell r="G264" t="str">
            <v>G</v>
          </cell>
          <cell r="H264">
            <v>1</v>
          </cell>
          <cell r="I264">
            <v>0.26400000000000001</v>
          </cell>
        </row>
        <row r="265">
          <cell r="A265">
            <v>10227153</v>
          </cell>
          <cell r="B265" t="str">
            <v>ライフフーズ白ネギ斜めカット</v>
          </cell>
          <cell r="C265" t="str">
            <v>1kg×1</v>
          </cell>
          <cell r="D265" t="str">
            <v>企画</v>
          </cell>
          <cell r="E265" t="str">
            <v>300122</v>
          </cell>
          <cell r="F265">
            <v>298</v>
          </cell>
          <cell r="G265" t="str">
            <v>G</v>
          </cell>
          <cell r="H265">
            <v>1</v>
          </cell>
          <cell r="I265">
            <v>0.432</v>
          </cell>
        </row>
        <row r="266">
          <cell r="A266">
            <v>10241807</v>
          </cell>
          <cell r="B266" t="str">
            <v>ライフフーズモロヘイヤ</v>
          </cell>
          <cell r="C266" t="str">
            <v>500g×1</v>
          </cell>
          <cell r="D266" t="str">
            <v>通常</v>
          </cell>
          <cell r="E266" t="str">
            <v>300122</v>
          </cell>
          <cell r="F266">
            <v>292</v>
          </cell>
          <cell r="G266" t="str">
            <v>G</v>
          </cell>
          <cell r="H266">
            <v>1</v>
          </cell>
          <cell r="I266">
            <v>0.58399999999999996</v>
          </cell>
        </row>
        <row r="267">
          <cell r="A267">
            <v>10284958</v>
          </cell>
          <cell r="B267" t="str">
            <v>マッケインハッシュドポテト</v>
          </cell>
          <cell r="C267" t="str">
            <v>65g×10</v>
          </cell>
          <cell r="D267" t="str">
            <v>通常</v>
          </cell>
          <cell r="E267" t="str">
            <v>300122</v>
          </cell>
          <cell r="F267">
            <v>259</v>
          </cell>
          <cell r="G267" t="str">
            <v>ﾏｲ</v>
          </cell>
          <cell r="H267">
            <v>65</v>
          </cell>
          <cell r="I267">
            <v>25.9</v>
          </cell>
        </row>
        <row r="268">
          <cell r="A268">
            <v>10000510</v>
          </cell>
          <cell r="B268" t="str">
            <v>ニチレイＦＤカニ玉</v>
          </cell>
          <cell r="C268" t="str">
            <v>90g×40×1</v>
          </cell>
          <cell r="D268" t="str">
            <v>通常</v>
          </cell>
          <cell r="E268" t="str">
            <v>300123</v>
          </cell>
          <cell r="F268">
            <v>3027</v>
          </cell>
          <cell r="G268" t="str">
            <v>ﾏｲ</v>
          </cell>
          <cell r="H268">
            <v>90</v>
          </cell>
          <cell r="I268">
            <v>76.8</v>
          </cell>
        </row>
        <row r="269">
          <cell r="A269">
            <v>10002514</v>
          </cell>
          <cell r="B269" t="str">
            <v>ＱＰ冷凍目玉焼き</v>
          </cell>
          <cell r="C269" t="str">
            <v>8コ×10×1</v>
          </cell>
          <cell r="D269" t="str">
            <v>通常</v>
          </cell>
          <cell r="E269" t="str">
            <v>300123</v>
          </cell>
          <cell r="F269">
            <v>2894</v>
          </cell>
          <cell r="G269" t="str">
            <v>ｺ</v>
          </cell>
          <cell r="H269">
            <v>50</v>
          </cell>
          <cell r="I269">
            <v>36.174999999999997</v>
          </cell>
        </row>
        <row r="270">
          <cell r="A270">
            <v>10006543</v>
          </cell>
          <cell r="B270" t="str">
            <v>ニッスイミニプレーンオムレツ</v>
          </cell>
          <cell r="C270" t="str">
            <v>30g×50</v>
          </cell>
          <cell r="D270" t="str">
            <v>通常</v>
          </cell>
          <cell r="E270" t="str">
            <v>300123</v>
          </cell>
          <cell r="F270">
            <v>917</v>
          </cell>
          <cell r="G270" t="str">
            <v>ｺ</v>
          </cell>
          <cell r="H270">
            <v>30</v>
          </cell>
          <cell r="I270">
            <v>18.34</v>
          </cell>
        </row>
        <row r="271">
          <cell r="A271">
            <v>10008370</v>
          </cell>
          <cell r="B271" t="str">
            <v>ＱＰスノーマンふわふわエッグ</v>
          </cell>
          <cell r="C271" t="str">
            <v>1kg×1</v>
          </cell>
          <cell r="D271" t="str">
            <v>通常</v>
          </cell>
          <cell r="E271" t="str">
            <v>300123</v>
          </cell>
          <cell r="F271">
            <v>747</v>
          </cell>
          <cell r="G271" t="str">
            <v>G</v>
          </cell>
          <cell r="H271">
            <v>1</v>
          </cell>
          <cell r="I271">
            <v>0.747</v>
          </cell>
        </row>
        <row r="272">
          <cell r="A272">
            <v>10009193</v>
          </cell>
          <cell r="B272" t="str">
            <v>ＱＰ錦糸玉子（細切り）</v>
          </cell>
          <cell r="C272" t="str">
            <v>500g×1</v>
          </cell>
          <cell r="D272" t="str">
            <v>通常</v>
          </cell>
          <cell r="E272" t="str">
            <v>300123</v>
          </cell>
          <cell r="F272">
            <v>445</v>
          </cell>
          <cell r="G272" t="str">
            <v>G</v>
          </cell>
          <cell r="H272">
            <v>1</v>
          </cell>
          <cell r="I272">
            <v>0.89</v>
          </cell>
        </row>
        <row r="273">
          <cell r="A273">
            <v>10009537</v>
          </cell>
          <cell r="B273" t="str">
            <v>ＱＰオムハット６０</v>
          </cell>
          <cell r="C273" t="str">
            <v>10ﾏｲ（60g</v>
          </cell>
          <cell r="D273" t="str">
            <v>通常</v>
          </cell>
          <cell r="E273" t="str">
            <v>300123</v>
          </cell>
          <cell r="F273">
            <v>548</v>
          </cell>
          <cell r="G273" t="str">
            <v>ﾏｲ</v>
          </cell>
          <cell r="H273">
            <v>60</v>
          </cell>
          <cell r="I273">
            <v>54.8</v>
          </cell>
        </row>
        <row r="274">
          <cell r="A274">
            <v>10009834</v>
          </cell>
          <cell r="B274" t="str">
            <v>ＱＰとろっと卵和風Ｈ</v>
          </cell>
          <cell r="C274" t="str">
            <v>500g×1</v>
          </cell>
          <cell r="D274" t="str">
            <v>通常</v>
          </cell>
          <cell r="E274" t="str">
            <v>300123</v>
          </cell>
          <cell r="F274">
            <v>350</v>
          </cell>
          <cell r="G274" t="str">
            <v>G</v>
          </cell>
          <cell r="H274">
            <v>1</v>
          </cell>
          <cell r="I274">
            <v>0.7</v>
          </cell>
        </row>
        <row r="275">
          <cell r="A275">
            <v>10009865</v>
          </cell>
          <cell r="B275" t="str">
            <v>ＱＰスノーマン卵焼き甘口</v>
          </cell>
          <cell r="C275" t="str">
            <v>500g×1</v>
          </cell>
          <cell r="D275" t="str">
            <v>通常</v>
          </cell>
          <cell r="E275" t="str">
            <v>300123</v>
          </cell>
          <cell r="F275">
            <v>353</v>
          </cell>
          <cell r="G275" t="str">
            <v>G</v>
          </cell>
          <cell r="H275">
            <v>1</v>
          </cell>
          <cell r="I275">
            <v>0.70599999999999996</v>
          </cell>
        </row>
        <row r="276">
          <cell r="A276">
            <v>10012001</v>
          </cell>
          <cell r="B276" t="str">
            <v>ＱＰふわふわエッグ（Ｈ）</v>
          </cell>
          <cell r="C276" t="str">
            <v>1kg×1</v>
          </cell>
          <cell r="D276" t="str">
            <v>通常</v>
          </cell>
          <cell r="E276" t="str">
            <v>300123</v>
          </cell>
          <cell r="F276">
            <v>683</v>
          </cell>
          <cell r="G276" t="str">
            <v>G</v>
          </cell>
          <cell r="H276">
            <v>1</v>
          </cell>
          <cell r="I276">
            <v>0.68300000000000005</v>
          </cell>
        </row>
        <row r="277">
          <cell r="A277">
            <v>10153490</v>
          </cell>
          <cell r="B277" t="str">
            <v>凍結全卵５００ｇ　　　　　　　　　</v>
          </cell>
          <cell r="D277" t="str">
            <v>通常</v>
          </cell>
          <cell r="E277" t="str">
            <v>300123</v>
          </cell>
          <cell r="F277">
            <v>193</v>
          </cell>
          <cell r="G277" t="str">
            <v>G</v>
          </cell>
          <cell r="H277">
            <v>1</v>
          </cell>
          <cell r="I277">
            <v>0.38600000000000001</v>
          </cell>
        </row>
        <row r="278">
          <cell r="A278">
            <v>10208435</v>
          </cell>
          <cell r="B278" t="str">
            <v>ＱＰＴＫＹプレーンオムレツ</v>
          </cell>
          <cell r="C278" t="str">
            <v>50g×100</v>
          </cell>
          <cell r="D278" t="str">
            <v>通常</v>
          </cell>
          <cell r="E278" t="str">
            <v>300123</v>
          </cell>
          <cell r="F278">
            <v>2690</v>
          </cell>
          <cell r="G278" t="str">
            <v>ｺ</v>
          </cell>
          <cell r="H278">
            <v>50</v>
          </cell>
          <cell r="I278">
            <v>26.9</v>
          </cell>
        </row>
        <row r="279">
          <cell r="A279">
            <v>10208442</v>
          </cell>
          <cell r="B279" t="str">
            <v>ＱＰＳＭミートインオムレツ</v>
          </cell>
          <cell r="C279" t="str">
            <v>50g×100</v>
          </cell>
          <cell r="D279" t="str">
            <v>通常</v>
          </cell>
          <cell r="E279" t="str">
            <v>300123</v>
          </cell>
          <cell r="F279">
            <v>2781</v>
          </cell>
          <cell r="G279" t="str">
            <v>ｺ</v>
          </cell>
          <cell r="H279">
            <v>50</v>
          </cell>
          <cell r="I279">
            <v>27.81</v>
          </cell>
        </row>
        <row r="280">
          <cell r="A280">
            <v>10241777</v>
          </cell>
          <cell r="B280" t="str">
            <v>ノースイささがきごぼう</v>
          </cell>
          <cell r="C280" t="str">
            <v>1kg×1</v>
          </cell>
          <cell r="D280" t="str">
            <v>通常</v>
          </cell>
          <cell r="E280" t="str">
            <v>300123</v>
          </cell>
          <cell r="F280">
            <v>321</v>
          </cell>
          <cell r="G280" t="str">
            <v>G</v>
          </cell>
          <cell r="H280">
            <v>1</v>
          </cell>
          <cell r="I280">
            <v>0.32100000000000001</v>
          </cell>
        </row>
        <row r="281">
          <cell r="A281">
            <v>10002828</v>
          </cell>
          <cell r="B281" t="str">
            <v>コスモ食品野菜かき揚</v>
          </cell>
          <cell r="C281" t="str">
            <v>100g×50×</v>
          </cell>
          <cell r="D281" t="str">
            <v>通常</v>
          </cell>
          <cell r="E281" t="str">
            <v>300124</v>
          </cell>
          <cell r="F281">
            <v>2838</v>
          </cell>
          <cell r="G281" t="str">
            <v>ｺ</v>
          </cell>
          <cell r="H281">
            <v>100</v>
          </cell>
          <cell r="I281">
            <v>86.26</v>
          </cell>
        </row>
        <row r="282">
          <cell r="A282">
            <v>10002842</v>
          </cell>
          <cell r="B282" t="str">
            <v>コスモ食品野菜かきあげ</v>
          </cell>
          <cell r="C282" t="str">
            <v>60g×100×</v>
          </cell>
          <cell r="D282" t="str">
            <v>通常</v>
          </cell>
          <cell r="E282" t="str">
            <v>300124</v>
          </cell>
          <cell r="F282">
            <v>4313</v>
          </cell>
          <cell r="G282" t="str">
            <v>ｺ</v>
          </cell>
          <cell r="H282">
            <v>60</v>
          </cell>
          <cell r="I282">
            <v>43.13</v>
          </cell>
        </row>
        <row r="283">
          <cell r="A283">
            <v>10003023</v>
          </cell>
          <cell r="B283" t="str">
            <v>ニチレイＦＤ手作り風イカのかき揚げ</v>
          </cell>
          <cell r="C283" t="str">
            <v>30マイ×1×1</v>
          </cell>
          <cell r="D283" t="str">
            <v>通常</v>
          </cell>
          <cell r="E283" t="str">
            <v>300124</v>
          </cell>
          <cell r="F283">
            <v>2598</v>
          </cell>
          <cell r="G283" t="str">
            <v>ｺ</v>
          </cell>
          <cell r="H283">
            <v>100</v>
          </cell>
          <cell r="I283">
            <v>86.599000000000004</v>
          </cell>
        </row>
        <row r="284">
          <cell r="A284">
            <v>10008660</v>
          </cell>
          <cell r="B284" t="str">
            <v>丸大食品小松菜白和え</v>
          </cell>
          <cell r="C284" t="str">
            <v>500g×1</v>
          </cell>
          <cell r="D284" t="str">
            <v>通常</v>
          </cell>
          <cell r="E284" t="str">
            <v>300124</v>
          </cell>
          <cell r="F284">
            <v>510</v>
          </cell>
          <cell r="G284" t="str">
            <v>G</v>
          </cell>
          <cell r="H284">
            <v>1</v>
          </cell>
          <cell r="I284">
            <v>1.02</v>
          </cell>
        </row>
        <row r="285">
          <cell r="A285">
            <v>10009179</v>
          </cell>
          <cell r="B285" t="str">
            <v>丸大食品キザミオクラのおかか和え</v>
          </cell>
          <cell r="C285" t="str">
            <v>500g×1</v>
          </cell>
          <cell r="D285" t="str">
            <v>通常</v>
          </cell>
          <cell r="E285" t="str">
            <v>300124</v>
          </cell>
          <cell r="F285">
            <v>410</v>
          </cell>
          <cell r="G285" t="str">
            <v>G</v>
          </cell>
          <cell r="H285">
            <v>1</v>
          </cell>
          <cell r="I285">
            <v>0.82</v>
          </cell>
        </row>
        <row r="286">
          <cell r="A286">
            <v>10009407</v>
          </cell>
          <cell r="B286" t="str">
            <v>ニチレイＦＤ大学芋</v>
          </cell>
          <cell r="C286" t="str">
            <v>1.3kg×1</v>
          </cell>
          <cell r="D286" t="str">
            <v>通常</v>
          </cell>
          <cell r="E286" t="str">
            <v>300124</v>
          </cell>
          <cell r="F286">
            <v>757</v>
          </cell>
          <cell r="G286" t="str">
            <v>G</v>
          </cell>
          <cell r="H286">
            <v>1</v>
          </cell>
          <cell r="I286">
            <v>0.58199999999999996</v>
          </cell>
        </row>
        <row r="287">
          <cell r="A287">
            <v>10009414</v>
          </cell>
          <cell r="B287" t="str">
            <v>京食しっとり卯の花</v>
          </cell>
          <cell r="C287" t="str">
            <v>500g×1</v>
          </cell>
          <cell r="D287" t="str">
            <v>通常</v>
          </cell>
          <cell r="E287" t="str">
            <v>300124</v>
          </cell>
          <cell r="F287">
            <v>344</v>
          </cell>
          <cell r="G287" t="str">
            <v>G</v>
          </cell>
          <cell r="H287">
            <v>1</v>
          </cell>
          <cell r="I287">
            <v>0.68799999999999994</v>
          </cell>
        </row>
        <row r="288">
          <cell r="A288">
            <v>10011592</v>
          </cell>
          <cell r="B288" t="str">
            <v>トオカツ五目豆のトマト煮</v>
          </cell>
          <cell r="C288" t="str">
            <v>1kg×1</v>
          </cell>
          <cell r="D288" t="str">
            <v>通常</v>
          </cell>
          <cell r="E288" t="str">
            <v>300124</v>
          </cell>
          <cell r="F288">
            <v>482</v>
          </cell>
          <cell r="G288" t="str">
            <v>G</v>
          </cell>
          <cell r="H288">
            <v>1</v>
          </cell>
          <cell r="I288">
            <v>0.48199999999999998</v>
          </cell>
        </row>
        <row r="289">
          <cell r="A289">
            <v>10011608</v>
          </cell>
          <cell r="B289" t="str">
            <v>トオカブラウンソースの温野菜煮込み</v>
          </cell>
          <cell r="C289" t="str">
            <v>1kg×1</v>
          </cell>
          <cell r="D289" t="str">
            <v>通常</v>
          </cell>
          <cell r="E289" t="str">
            <v>300124</v>
          </cell>
          <cell r="F289">
            <v>493</v>
          </cell>
          <cell r="G289" t="str">
            <v>G</v>
          </cell>
          <cell r="H289">
            <v>1</v>
          </cell>
          <cell r="I289">
            <v>0.48199999999999998</v>
          </cell>
        </row>
        <row r="290">
          <cell r="A290">
            <v>10011615</v>
          </cell>
          <cell r="B290" t="str">
            <v>トオカツ温野菜のクリーム煮</v>
          </cell>
          <cell r="C290" t="str">
            <v>1kg×1</v>
          </cell>
          <cell r="D290" t="str">
            <v>通常</v>
          </cell>
          <cell r="E290" t="str">
            <v>300124</v>
          </cell>
          <cell r="F290">
            <v>482</v>
          </cell>
          <cell r="G290" t="str">
            <v>G</v>
          </cell>
          <cell r="H290">
            <v>1</v>
          </cell>
          <cell r="I290">
            <v>0.48199999999999998</v>
          </cell>
        </row>
        <row r="291">
          <cell r="A291">
            <v>10011622</v>
          </cell>
          <cell r="B291" t="str">
            <v>ヤマダイ味わいキンピラごぼう</v>
          </cell>
          <cell r="C291" t="str">
            <v>500g×1</v>
          </cell>
          <cell r="D291" t="str">
            <v>通常</v>
          </cell>
          <cell r="E291" t="str">
            <v>300124</v>
          </cell>
          <cell r="F291">
            <v>373</v>
          </cell>
          <cell r="G291" t="str">
            <v>G</v>
          </cell>
          <cell r="H291">
            <v>1</v>
          </cell>
          <cell r="I291">
            <v>0.746</v>
          </cell>
        </row>
        <row r="292">
          <cell r="A292">
            <v>10153421</v>
          </cell>
          <cell r="B292" t="str">
            <v>香彩園冷凍ながいも味噌漬け</v>
          </cell>
          <cell r="C292" t="str">
            <v>500g×1</v>
          </cell>
          <cell r="D292" t="str">
            <v>通常</v>
          </cell>
          <cell r="E292" t="str">
            <v>300124</v>
          </cell>
          <cell r="F292">
            <v>355</v>
          </cell>
          <cell r="G292" t="str">
            <v>G</v>
          </cell>
          <cell r="H292">
            <v>1</v>
          </cell>
          <cell r="I292">
            <v>0.40200000000000002</v>
          </cell>
        </row>
        <row r="293">
          <cell r="A293">
            <v>10164267</v>
          </cell>
          <cell r="B293" t="str">
            <v>ケンコーシャキシャキポテト</v>
          </cell>
          <cell r="C293" t="str">
            <v>1kg×1pk</v>
          </cell>
          <cell r="D293" t="str">
            <v>通常</v>
          </cell>
          <cell r="E293" t="str">
            <v>300124</v>
          </cell>
          <cell r="F293">
            <v>453</v>
          </cell>
          <cell r="G293" t="str">
            <v>g</v>
          </cell>
          <cell r="H293">
            <v>1</v>
          </cell>
          <cell r="I293">
            <v>0.45300000000000001</v>
          </cell>
        </row>
        <row r="294">
          <cell r="A294">
            <v>10164274</v>
          </cell>
          <cell r="B294" t="str">
            <v>ケンコータマゴシェルマカロニサラダ</v>
          </cell>
          <cell r="C294" t="str">
            <v>1kg×1pk</v>
          </cell>
          <cell r="D294" t="str">
            <v>通常</v>
          </cell>
          <cell r="E294" t="str">
            <v>300124</v>
          </cell>
          <cell r="F294">
            <v>390</v>
          </cell>
          <cell r="G294" t="str">
            <v>g</v>
          </cell>
          <cell r="H294">
            <v>1</v>
          </cell>
          <cell r="I294">
            <v>0.39</v>
          </cell>
        </row>
        <row r="295">
          <cell r="A295">
            <v>10164366</v>
          </cell>
          <cell r="B295" t="str">
            <v>ケンコーオカラドーナッツ</v>
          </cell>
          <cell r="C295" t="str">
            <v>40g×20</v>
          </cell>
          <cell r="D295" t="str">
            <v>通常</v>
          </cell>
          <cell r="E295" t="str">
            <v>300124</v>
          </cell>
          <cell r="F295">
            <v>21.8</v>
          </cell>
          <cell r="G295" t="str">
            <v>ｺ</v>
          </cell>
          <cell r="H295">
            <v>40</v>
          </cell>
          <cell r="I295">
            <v>21.8</v>
          </cell>
        </row>
        <row r="296">
          <cell r="A296">
            <v>10164380</v>
          </cell>
          <cell r="B296" t="str">
            <v>ケンコー黒おからドーナッツ</v>
          </cell>
          <cell r="C296" t="str">
            <v>40g×20</v>
          </cell>
          <cell r="D296" t="str">
            <v>通常</v>
          </cell>
          <cell r="E296" t="str">
            <v>300124</v>
          </cell>
          <cell r="F296">
            <v>504</v>
          </cell>
          <cell r="G296" t="str">
            <v>ｺ</v>
          </cell>
          <cell r="H296">
            <v>40</v>
          </cell>
          <cell r="I296">
            <v>25.2</v>
          </cell>
        </row>
        <row r="297">
          <cell r="A297">
            <v>10183688</v>
          </cell>
          <cell r="B297" t="str">
            <v>ノースイ揚げ茄子お浸しハーフカット</v>
          </cell>
          <cell r="C297" t="str">
            <v>440g</v>
          </cell>
          <cell r="D297" t="str">
            <v>通常</v>
          </cell>
          <cell r="E297" t="str">
            <v>300124</v>
          </cell>
          <cell r="F297">
            <v>310</v>
          </cell>
          <cell r="G297" t="str">
            <v>ｺ</v>
          </cell>
          <cell r="H297">
            <v>42</v>
          </cell>
          <cell r="I297">
            <v>25.832999999999998</v>
          </cell>
        </row>
        <row r="298">
          <cell r="A298">
            <v>10183725</v>
          </cell>
          <cell r="B298" t="str">
            <v>富士通商冷凍菜の花</v>
          </cell>
          <cell r="C298" t="str">
            <v>500g×1</v>
          </cell>
          <cell r="D298" t="str">
            <v>通常</v>
          </cell>
          <cell r="E298" t="str">
            <v>300124</v>
          </cell>
          <cell r="F298">
            <v>120</v>
          </cell>
          <cell r="G298" t="str">
            <v>G</v>
          </cell>
          <cell r="H298">
            <v>1</v>
          </cell>
          <cell r="I298">
            <v>0.24</v>
          </cell>
        </row>
        <row r="299">
          <cell r="A299">
            <v>10218625</v>
          </cell>
          <cell r="B299" t="str">
            <v>季朝園白菜刻みキムチ</v>
          </cell>
          <cell r="C299" t="str">
            <v>500g×1</v>
          </cell>
          <cell r="D299" t="str">
            <v>通常</v>
          </cell>
          <cell r="E299" t="str">
            <v>300124</v>
          </cell>
          <cell r="F299">
            <v>332</v>
          </cell>
          <cell r="G299" t="str">
            <v>G</v>
          </cell>
          <cell r="H299">
            <v>1</v>
          </cell>
          <cell r="I299">
            <v>0.66400000000000003</v>
          </cell>
        </row>
        <row r="300">
          <cell r="A300">
            <v>10220567</v>
          </cell>
          <cell r="B300" t="str">
            <v>大堀冷凍ビビンバセット</v>
          </cell>
          <cell r="C300" t="str">
            <v>2kg</v>
          </cell>
          <cell r="D300" t="str">
            <v>通常</v>
          </cell>
          <cell r="E300" t="str">
            <v>300124</v>
          </cell>
          <cell r="F300">
            <v>1502</v>
          </cell>
          <cell r="G300" t="str">
            <v>G</v>
          </cell>
          <cell r="H300">
            <v>1</v>
          </cell>
          <cell r="I300">
            <v>0.751</v>
          </cell>
        </row>
        <row r="301">
          <cell r="A301">
            <v>10241784</v>
          </cell>
          <cell r="B301" t="str">
            <v>新進おみ漬け</v>
          </cell>
          <cell r="C301" t="str">
            <v>1kg×1</v>
          </cell>
          <cell r="D301" t="str">
            <v>通常</v>
          </cell>
          <cell r="E301" t="str">
            <v>300124</v>
          </cell>
          <cell r="F301">
            <v>883</v>
          </cell>
          <cell r="G301" t="str">
            <v>G</v>
          </cell>
          <cell r="H301">
            <v>1</v>
          </cell>
          <cell r="I301">
            <v>0.88300000000000001</v>
          </cell>
        </row>
        <row r="302">
          <cell r="A302">
            <v>10241791</v>
          </cell>
          <cell r="B302" t="str">
            <v>あずま食品納豆（冷凍）</v>
          </cell>
          <cell r="C302" t="str">
            <v>300g</v>
          </cell>
          <cell r="D302" t="str">
            <v>通常</v>
          </cell>
          <cell r="E302" t="str">
            <v>300124</v>
          </cell>
          <cell r="F302">
            <v>155</v>
          </cell>
          <cell r="G302" t="str">
            <v>G</v>
          </cell>
          <cell r="H302">
            <v>1</v>
          </cell>
          <cell r="I302">
            <v>0.51700000000000002</v>
          </cell>
        </row>
        <row r="303">
          <cell r="A303">
            <v>10284750</v>
          </cell>
          <cell r="B303" t="str">
            <v>トオカツブラウンソースの温野菜煮込</v>
          </cell>
          <cell r="C303" t="str">
            <v>1kg×1</v>
          </cell>
          <cell r="D303" t="str">
            <v>通常</v>
          </cell>
          <cell r="E303" t="str">
            <v>300124</v>
          </cell>
          <cell r="F303">
            <v>493</v>
          </cell>
          <cell r="G303" t="str">
            <v>G</v>
          </cell>
          <cell r="H303">
            <v>1</v>
          </cell>
          <cell r="I303">
            <v>0.49299999999999999</v>
          </cell>
        </row>
        <row r="304">
          <cell r="A304">
            <v>10299013</v>
          </cell>
          <cell r="B304" t="str">
            <v>ノースイオクラの胡麻和え</v>
          </cell>
          <cell r="C304" t="str">
            <v>500g×1</v>
          </cell>
          <cell r="D304" t="str">
            <v>通常</v>
          </cell>
          <cell r="E304" t="str">
            <v>300124</v>
          </cell>
          <cell r="F304">
            <v>284</v>
          </cell>
          <cell r="G304" t="str">
            <v>G</v>
          </cell>
          <cell r="H304">
            <v>1</v>
          </cell>
          <cell r="I304">
            <v>0.56799999999999995</v>
          </cell>
        </row>
        <row r="305">
          <cell r="A305">
            <v>10303482</v>
          </cell>
          <cell r="B305" t="str">
            <v>トオカツラタトゥイユ</v>
          </cell>
          <cell r="C305" t="str">
            <v>1kg×1</v>
          </cell>
          <cell r="D305" t="str">
            <v>通常</v>
          </cell>
          <cell r="E305" t="str">
            <v>300124</v>
          </cell>
          <cell r="F305">
            <v>482</v>
          </cell>
          <cell r="G305" t="str">
            <v>G</v>
          </cell>
          <cell r="H305">
            <v>1</v>
          </cell>
          <cell r="I305">
            <v>0.48199999999999998</v>
          </cell>
        </row>
        <row r="306">
          <cell r="A306">
            <v>10008547</v>
          </cell>
          <cell r="B306" t="str">
            <v>ポールスタア　肉味噌　　　　　　　</v>
          </cell>
          <cell r="C306" t="str">
            <v>500g×1</v>
          </cell>
          <cell r="D306" t="str">
            <v>通常</v>
          </cell>
          <cell r="E306" t="str">
            <v>300125</v>
          </cell>
          <cell r="F306">
            <v>375</v>
          </cell>
          <cell r="G306" t="str">
            <v>G</v>
          </cell>
          <cell r="H306">
            <v>1</v>
          </cell>
          <cell r="I306">
            <v>0.75</v>
          </cell>
        </row>
        <row r="307">
          <cell r="A307">
            <v>10220574</v>
          </cell>
          <cell r="B307" t="str">
            <v>ノースイグリーンカレー</v>
          </cell>
          <cell r="C307" t="str">
            <v>1kg×1</v>
          </cell>
          <cell r="D307" t="str">
            <v>通常</v>
          </cell>
          <cell r="E307" t="str">
            <v>300125</v>
          </cell>
          <cell r="F307">
            <v>550</v>
          </cell>
          <cell r="G307" t="str">
            <v>G</v>
          </cell>
          <cell r="H307">
            <v>1</v>
          </cell>
          <cell r="I307">
            <v>0.55000000000000004</v>
          </cell>
        </row>
        <row r="308">
          <cell r="A308">
            <v>10009315</v>
          </cell>
          <cell r="B308" t="str">
            <v>森永乳業ファーストサーブスライス</v>
          </cell>
          <cell r="C308" t="str">
            <v>1350g×1</v>
          </cell>
          <cell r="D308" t="str">
            <v>通常</v>
          </cell>
          <cell r="E308" t="str">
            <v>300126</v>
          </cell>
          <cell r="F308">
            <v>2468</v>
          </cell>
          <cell r="G308" t="str">
            <v>ﾏｲ</v>
          </cell>
          <cell r="H308">
            <v>14.06</v>
          </cell>
          <cell r="I308">
            <v>25.707999999999998</v>
          </cell>
        </row>
        <row r="309">
          <cell r="A309">
            <v>10009629</v>
          </cell>
          <cell r="B309" t="str">
            <v>森永乳業パフェトップＶ８Ｋ</v>
          </cell>
          <cell r="C309" t="str">
            <v>1L×1</v>
          </cell>
          <cell r="D309" t="str">
            <v>通常</v>
          </cell>
          <cell r="E309" t="str">
            <v>300126</v>
          </cell>
          <cell r="F309">
            <v>378</v>
          </cell>
          <cell r="G309" t="str">
            <v>CC</v>
          </cell>
          <cell r="H309">
            <v>1</v>
          </cell>
          <cell r="I309">
            <v>0.378</v>
          </cell>
        </row>
        <row r="310">
          <cell r="A310">
            <v>10011318</v>
          </cell>
          <cell r="B310" t="str">
            <v>森永乳業シャンティホイップ</v>
          </cell>
          <cell r="C310" t="str">
            <v>400ml×1</v>
          </cell>
          <cell r="D310" t="str">
            <v>通常</v>
          </cell>
          <cell r="E310" t="str">
            <v>300126</v>
          </cell>
          <cell r="F310">
            <v>378</v>
          </cell>
          <cell r="G310" t="str">
            <v>G</v>
          </cell>
          <cell r="H310">
            <v>1</v>
          </cell>
          <cell r="I310">
            <v>0.94499999999999995</v>
          </cell>
        </row>
        <row r="311">
          <cell r="A311">
            <v>10011325</v>
          </cell>
          <cell r="B311" t="str">
            <v>森永乳業ＥＸＬアイスストロベリー</v>
          </cell>
          <cell r="C311" t="str">
            <v>2L×1</v>
          </cell>
          <cell r="D311" t="str">
            <v>通常</v>
          </cell>
          <cell r="E311" t="str">
            <v>300126</v>
          </cell>
          <cell r="F311">
            <v>1100</v>
          </cell>
          <cell r="G311" t="str">
            <v>CC</v>
          </cell>
          <cell r="H311">
            <v>1</v>
          </cell>
          <cell r="I311">
            <v>0.55000000000000004</v>
          </cell>
        </row>
        <row r="312">
          <cell r="A312">
            <v>10011332</v>
          </cell>
          <cell r="B312" t="str">
            <v>森永乳業ＥＸＬアイスバニラ</v>
          </cell>
          <cell r="C312" t="str">
            <v>2L×1</v>
          </cell>
          <cell r="D312" t="str">
            <v>通常</v>
          </cell>
          <cell r="E312" t="str">
            <v>300126</v>
          </cell>
          <cell r="F312">
            <v>1100</v>
          </cell>
          <cell r="G312" t="str">
            <v>CC</v>
          </cell>
          <cell r="H312">
            <v>1</v>
          </cell>
          <cell r="I312">
            <v>0.55000000000000004</v>
          </cell>
        </row>
        <row r="313">
          <cell r="A313">
            <v>10011349</v>
          </cell>
          <cell r="B313" t="str">
            <v>森永乳業ＥＸＬアイス抹茶</v>
          </cell>
          <cell r="C313" t="str">
            <v>2L×1</v>
          </cell>
          <cell r="D313" t="str">
            <v>通常</v>
          </cell>
          <cell r="E313" t="str">
            <v>300126</v>
          </cell>
          <cell r="F313">
            <v>1100</v>
          </cell>
          <cell r="G313" t="str">
            <v>CC</v>
          </cell>
          <cell r="H313">
            <v>1</v>
          </cell>
          <cell r="I313">
            <v>0.55000000000000004</v>
          </cell>
        </row>
        <row r="314">
          <cell r="A314">
            <v>10153094</v>
          </cell>
          <cell r="B314" t="str">
            <v>加塩カットバター</v>
          </cell>
          <cell r="C314" t="str">
            <v>1350g</v>
          </cell>
          <cell r="D314" t="str">
            <v>通常</v>
          </cell>
          <cell r="E314" t="str">
            <v>300126</v>
          </cell>
          <cell r="F314">
            <v>2390</v>
          </cell>
          <cell r="G314" t="str">
            <v>G</v>
          </cell>
          <cell r="H314">
            <v>1</v>
          </cell>
          <cell r="I314">
            <v>1.77</v>
          </cell>
        </row>
        <row r="315">
          <cell r="A315">
            <v>10002880</v>
          </cell>
          <cell r="B315" t="str">
            <v>やまひろあねうどん</v>
          </cell>
          <cell r="C315" t="str">
            <v>115g×80</v>
          </cell>
          <cell r="D315" t="str">
            <v>通常</v>
          </cell>
          <cell r="E315" t="str">
            <v>300130</v>
          </cell>
          <cell r="F315">
            <v>1920</v>
          </cell>
          <cell r="G315" t="str">
            <v>ｺ</v>
          </cell>
          <cell r="H315">
            <v>115</v>
          </cell>
          <cell r="I315">
            <v>24</v>
          </cell>
        </row>
        <row r="316">
          <cell r="A316">
            <v>10002897</v>
          </cell>
          <cell r="B316" t="str">
            <v>やまひろいもうとそば</v>
          </cell>
          <cell r="C316" t="str">
            <v>100g×80</v>
          </cell>
          <cell r="D316" t="str">
            <v>通常</v>
          </cell>
          <cell r="E316" t="str">
            <v>300130</v>
          </cell>
          <cell r="F316">
            <v>1930</v>
          </cell>
          <cell r="G316" t="str">
            <v>ｺ</v>
          </cell>
          <cell r="H316">
            <v>100</v>
          </cell>
          <cell r="I316">
            <v>24.125</v>
          </cell>
        </row>
        <row r="317">
          <cell r="A317">
            <v>10002910</v>
          </cell>
          <cell r="B317" t="str">
            <v>やまひろハーフラーメン</v>
          </cell>
          <cell r="C317" t="str">
            <v>115g×80</v>
          </cell>
          <cell r="D317" t="str">
            <v>通常</v>
          </cell>
          <cell r="E317" t="str">
            <v>300130</v>
          </cell>
          <cell r="F317">
            <v>2014</v>
          </cell>
          <cell r="G317" t="str">
            <v>ｺ</v>
          </cell>
          <cell r="H317">
            <v>115</v>
          </cell>
          <cell r="I317">
            <v>25.175000000000001</v>
          </cell>
        </row>
        <row r="318">
          <cell r="A318">
            <v>10002927</v>
          </cell>
          <cell r="B318" t="str">
            <v>東洋水産釜揚げきしめん</v>
          </cell>
          <cell r="C318" t="str">
            <v>250g×40×</v>
          </cell>
          <cell r="D318" t="str">
            <v>通常</v>
          </cell>
          <cell r="E318" t="str">
            <v>300130</v>
          </cell>
          <cell r="F318">
            <v>3000</v>
          </cell>
          <cell r="G318" t="str">
            <v>ｺ</v>
          </cell>
          <cell r="H318">
            <v>250</v>
          </cell>
          <cell r="I318">
            <v>75</v>
          </cell>
        </row>
        <row r="319">
          <cell r="A319">
            <v>10003047</v>
          </cell>
          <cell r="B319" t="str">
            <v>東洋水産調理スパゲティナポリ</v>
          </cell>
          <cell r="C319" t="str">
            <v>1kg×10×1</v>
          </cell>
          <cell r="D319" t="str">
            <v>通常</v>
          </cell>
          <cell r="E319" t="str">
            <v>300130</v>
          </cell>
          <cell r="F319">
            <v>5962</v>
          </cell>
          <cell r="G319" t="str">
            <v>g</v>
          </cell>
          <cell r="H319">
            <v>1</v>
          </cell>
          <cell r="I319">
            <v>0.60599999999999998</v>
          </cell>
        </row>
        <row r="320">
          <cell r="A320">
            <v>10004396</v>
          </cell>
          <cell r="B320" t="str">
            <v>クリタ食品冷凍国産うどん</v>
          </cell>
          <cell r="C320" t="str">
            <v>250g×30×</v>
          </cell>
          <cell r="D320" t="str">
            <v>通常</v>
          </cell>
          <cell r="E320" t="str">
            <v>300130</v>
          </cell>
          <cell r="F320">
            <v>1800</v>
          </cell>
          <cell r="G320" t="str">
            <v>ｺ</v>
          </cell>
          <cell r="H320">
            <v>250</v>
          </cell>
          <cell r="I320">
            <v>60</v>
          </cell>
        </row>
        <row r="321">
          <cell r="A321">
            <v>10004402</v>
          </cell>
          <cell r="B321" t="str">
            <v>クリタ食品冷凍国産そば</v>
          </cell>
          <cell r="C321" t="str">
            <v>200g×30×</v>
          </cell>
          <cell r="D321" t="str">
            <v>通常</v>
          </cell>
          <cell r="E321" t="str">
            <v>300130</v>
          </cell>
          <cell r="F321">
            <v>2717</v>
          </cell>
          <cell r="G321" t="str">
            <v>ｺ</v>
          </cell>
          <cell r="H321">
            <v>200</v>
          </cell>
          <cell r="I321">
            <v>90.566999999999993</v>
          </cell>
        </row>
        <row r="322">
          <cell r="A322">
            <v>10004419</v>
          </cell>
          <cell r="B322" t="str">
            <v>クリタ食品無かんすい中華麺</v>
          </cell>
          <cell r="C322" t="str">
            <v>150g×50×</v>
          </cell>
          <cell r="D322" t="str">
            <v>通常</v>
          </cell>
          <cell r="E322" t="str">
            <v>300130</v>
          </cell>
          <cell r="F322">
            <v>3500</v>
          </cell>
          <cell r="G322" t="str">
            <v>ｺ</v>
          </cell>
          <cell r="H322">
            <v>150</v>
          </cell>
          <cell r="I322">
            <v>70</v>
          </cell>
        </row>
        <row r="323">
          <cell r="A323">
            <v>10008387</v>
          </cell>
          <cell r="B323" t="str">
            <v>日東ベスト上海塩焼きそば</v>
          </cell>
          <cell r="C323" t="str">
            <v>1kg×1</v>
          </cell>
          <cell r="D323" t="str">
            <v>通常</v>
          </cell>
          <cell r="E323" t="str">
            <v>300130</v>
          </cell>
          <cell r="F323">
            <v>539</v>
          </cell>
          <cell r="G323" t="str">
            <v>G</v>
          </cell>
          <cell r="H323">
            <v>1</v>
          </cell>
          <cell r="I323">
            <v>0.53900000000000003</v>
          </cell>
        </row>
        <row r="324">
          <cell r="A324">
            <v>10008561</v>
          </cell>
          <cell r="B324" t="str">
            <v>日東ベストソース焼そば</v>
          </cell>
          <cell r="C324" t="str">
            <v>1kg×1</v>
          </cell>
          <cell r="D324" t="str">
            <v>通常</v>
          </cell>
          <cell r="E324" t="str">
            <v>300130</v>
          </cell>
          <cell r="F324">
            <v>499</v>
          </cell>
          <cell r="G324" t="str">
            <v>G</v>
          </cell>
          <cell r="H324">
            <v>1</v>
          </cell>
          <cell r="I324">
            <v>0.499</v>
          </cell>
        </row>
        <row r="325">
          <cell r="A325">
            <v>10011042</v>
          </cell>
          <cell r="B325" t="str">
            <v>日東ベスト韓国風辛味焼そば</v>
          </cell>
          <cell r="C325" t="str">
            <v>1kg×1</v>
          </cell>
          <cell r="D325" t="str">
            <v>通常</v>
          </cell>
          <cell r="E325" t="str">
            <v>300130</v>
          </cell>
          <cell r="F325">
            <v>619</v>
          </cell>
          <cell r="G325" t="str">
            <v>PK</v>
          </cell>
          <cell r="H325">
            <v>1</v>
          </cell>
          <cell r="I325">
            <v>619</v>
          </cell>
        </row>
        <row r="326">
          <cell r="A326">
            <v>10011745</v>
          </cell>
          <cell r="B326" t="str">
            <v>日東ベスト焼きうどん</v>
          </cell>
          <cell r="C326" t="str">
            <v>1kg×1</v>
          </cell>
          <cell r="D326" t="str">
            <v>通常</v>
          </cell>
          <cell r="E326" t="str">
            <v>300130</v>
          </cell>
          <cell r="F326">
            <v>522</v>
          </cell>
          <cell r="G326" t="str">
            <v>G</v>
          </cell>
          <cell r="H326">
            <v>1</v>
          </cell>
          <cell r="I326">
            <v>0.52200000000000002</v>
          </cell>
        </row>
        <row r="327">
          <cell r="A327">
            <v>10011783</v>
          </cell>
          <cell r="B327" t="str">
            <v>日東ベスト焼きうどんカレー味</v>
          </cell>
          <cell r="C327" t="str">
            <v>1kg×1</v>
          </cell>
          <cell r="D327" t="str">
            <v>通常</v>
          </cell>
          <cell r="E327" t="str">
            <v>300130</v>
          </cell>
          <cell r="F327">
            <v>522</v>
          </cell>
          <cell r="G327" t="str">
            <v>G</v>
          </cell>
          <cell r="H327">
            <v>1</v>
          </cell>
          <cell r="I327">
            <v>0.52200000000000002</v>
          </cell>
        </row>
        <row r="328">
          <cell r="A328">
            <v>10011912</v>
          </cell>
          <cell r="B328" t="str">
            <v>日東ベスト台湾焼きビーフン</v>
          </cell>
          <cell r="C328" t="str">
            <v>500g×1</v>
          </cell>
          <cell r="D328" t="str">
            <v>通常</v>
          </cell>
          <cell r="E328" t="str">
            <v>300130</v>
          </cell>
          <cell r="F328">
            <v>369</v>
          </cell>
          <cell r="G328" t="str">
            <v>PK</v>
          </cell>
          <cell r="H328">
            <v>500</v>
          </cell>
          <cell r="I328">
            <v>369</v>
          </cell>
        </row>
        <row r="329">
          <cell r="A329">
            <v>10011929</v>
          </cell>
          <cell r="B329" t="str">
            <v>日東ベスト五目焼きビーフン</v>
          </cell>
          <cell r="C329" t="str">
            <v>500g×1</v>
          </cell>
          <cell r="D329" t="str">
            <v>通常</v>
          </cell>
          <cell r="E329" t="str">
            <v>300130</v>
          </cell>
          <cell r="F329">
            <v>369</v>
          </cell>
          <cell r="G329" t="str">
            <v>PK</v>
          </cell>
          <cell r="H329">
            <v>500</v>
          </cell>
          <cell r="I329">
            <v>369</v>
          </cell>
        </row>
        <row r="330">
          <cell r="A330">
            <v>10012032</v>
          </cell>
          <cell r="B330" t="str">
            <v>日東ベストジャージャー麺</v>
          </cell>
          <cell r="C330" t="str">
            <v>300g×20</v>
          </cell>
          <cell r="D330" t="str">
            <v>通常</v>
          </cell>
          <cell r="E330" t="str">
            <v>300130</v>
          </cell>
          <cell r="F330">
            <v>3188</v>
          </cell>
          <cell r="G330" t="str">
            <v>PK</v>
          </cell>
          <cell r="H330">
            <v>300</v>
          </cell>
          <cell r="I330">
            <v>159.4</v>
          </cell>
        </row>
        <row r="331">
          <cell r="A331">
            <v>10012070</v>
          </cell>
          <cell r="B331" t="str">
            <v>やまひろあねうどん１０入り</v>
          </cell>
          <cell r="C331" t="str">
            <v>115g×10</v>
          </cell>
          <cell r="D331" t="str">
            <v>通常</v>
          </cell>
          <cell r="E331" t="str">
            <v>300130</v>
          </cell>
          <cell r="F331">
            <v>241</v>
          </cell>
          <cell r="G331" t="str">
            <v>ｺ</v>
          </cell>
          <cell r="H331">
            <v>115</v>
          </cell>
          <cell r="I331">
            <v>24.1</v>
          </cell>
        </row>
        <row r="332">
          <cell r="A332">
            <v>10012087</v>
          </cell>
          <cell r="B332" t="str">
            <v>やまひろいもうとそば１０入り</v>
          </cell>
          <cell r="C332" t="str">
            <v>100g×10</v>
          </cell>
          <cell r="D332" t="str">
            <v>通常</v>
          </cell>
          <cell r="E332" t="str">
            <v>300130</v>
          </cell>
          <cell r="F332">
            <v>241</v>
          </cell>
          <cell r="G332" t="str">
            <v>ｺ</v>
          </cell>
          <cell r="H332">
            <v>100</v>
          </cell>
          <cell r="I332">
            <v>24.1</v>
          </cell>
        </row>
        <row r="333">
          <cell r="A333">
            <v>10195872</v>
          </cell>
          <cell r="B333" t="str">
            <v>シマダヤ真打本ごし平うちラーメン</v>
          </cell>
          <cell r="C333" t="str">
            <v>200g×20</v>
          </cell>
          <cell r="D333" t="str">
            <v>通常</v>
          </cell>
          <cell r="E333" t="str">
            <v>300130</v>
          </cell>
          <cell r="F333">
            <v>1330</v>
          </cell>
          <cell r="G333" t="str">
            <v>ｺ</v>
          </cell>
          <cell r="H333">
            <v>200</v>
          </cell>
          <cell r="I333">
            <v>66.5</v>
          </cell>
        </row>
        <row r="334">
          <cell r="A334">
            <v>10195896</v>
          </cell>
          <cell r="B334" t="str">
            <v>シマダヤ真打極細ラーメン</v>
          </cell>
          <cell r="C334" t="str">
            <v>200g×20</v>
          </cell>
          <cell r="D334" t="str">
            <v>通常</v>
          </cell>
          <cell r="E334" t="str">
            <v>300130</v>
          </cell>
          <cell r="F334">
            <v>1330</v>
          </cell>
          <cell r="G334" t="str">
            <v>ｺ</v>
          </cell>
          <cell r="H334">
            <v>200</v>
          </cell>
          <cell r="I334">
            <v>66.5</v>
          </cell>
        </row>
        <row r="335">
          <cell r="A335">
            <v>10200248</v>
          </cell>
          <cell r="B335" t="str">
            <v>シマダヤ真打ち冷麺</v>
          </cell>
          <cell r="C335" t="str">
            <v>230g×20</v>
          </cell>
          <cell r="D335" t="str">
            <v>通常</v>
          </cell>
          <cell r="E335" t="str">
            <v>300130</v>
          </cell>
          <cell r="F335">
            <v>1605</v>
          </cell>
          <cell r="G335" t="str">
            <v>ｺ</v>
          </cell>
          <cell r="H335">
            <v>230</v>
          </cell>
          <cell r="I335">
            <v>80.25</v>
          </cell>
        </row>
        <row r="336">
          <cell r="A336">
            <v>10238074</v>
          </cell>
          <cell r="B336" t="str">
            <v>やまひろスパゲティー</v>
          </cell>
          <cell r="C336" t="str">
            <v>250g×40</v>
          </cell>
          <cell r="D336" t="str">
            <v>通常</v>
          </cell>
          <cell r="E336" t="str">
            <v>300130</v>
          </cell>
          <cell r="F336">
            <v>2981</v>
          </cell>
          <cell r="G336" t="str">
            <v>ｺ</v>
          </cell>
          <cell r="H336">
            <v>250</v>
          </cell>
          <cell r="I336">
            <v>74.525000000000006</v>
          </cell>
        </row>
        <row r="337">
          <cell r="A337">
            <v>10241852</v>
          </cell>
          <cell r="B337" t="str">
            <v>やまひろ甘皮入り田舎そば</v>
          </cell>
          <cell r="C337" t="str">
            <v>200g×40</v>
          </cell>
          <cell r="D337" t="str">
            <v>企画</v>
          </cell>
          <cell r="E337" t="str">
            <v>300130</v>
          </cell>
          <cell r="F337">
            <v>1697</v>
          </cell>
          <cell r="G337" t="str">
            <v>ｺ</v>
          </cell>
          <cell r="H337">
            <v>200</v>
          </cell>
          <cell r="I337">
            <v>42.424999999999997</v>
          </cell>
        </row>
        <row r="338">
          <cell r="A338">
            <v>10284972</v>
          </cell>
          <cell r="B338" t="str">
            <v>ケンコーハイスパゲティーナポリタン</v>
          </cell>
          <cell r="C338" t="str">
            <v>1kg×1</v>
          </cell>
          <cell r="D338" t="str">
            <v>通常</v>
          </cell>
          <cell r="E338" t="str">
            <v>300130</v>
          </cell>
          <cell r="F338">
            <v>401</v>
          </cell>
          <cell r="G338" t="str">
            <v>G</v>
          </cell>
          <cell r="H338">
            <v>1</v>
          </cell>
          <cell r="I338">
            <v>0.40100000000000002</v>
          </cell>
        </row>
        <row r="339">
          <cell r="A339">
            <v>10284989</v>
          </cell>
          <cell r="B339" t="str">
            <v>日東ベスト焼うどん（小倉風ソース）</v>
          </cell>
          <cell r="C339" t="str">
            <v>1kg×1</v>
          </cell>
          <cell r="D339" t="str">
            <v>通常</v>
          </cell>
          <cell r="E339" t="str">
            <v>300130</v>
          </cell>
          <cell r="F339">
            <v>522</v>
          </cell>
          <cell r="G339" t="str">
            <v>G</v>
          </cell>
          <cell r="H339">
            <v>1</v>
          </cell>
          <cell r="I339">
            <v>0.52200000000000002</v>
          </cell>
        </row>
        <row r="340">
          <cell r="A340">
            <v>10002774</v>
          </cell>
          <cell r="B340" t="str">
            <v>ニチレイＦＤ焼おにぎり（国産）</v>
          </cell>
          <cell r="C340" t="str">
            <v>10コ×6P×1</v>
          </cell>
          <cell r="D340" t="str">
            <v>通常</v>
          </cell>
          <cell r="E340" t="str">
            <v>300131</v>
          </cell>
          <cell r="F340">
            <v>2550</v>
          </cell>
          <cell r="G340" t="str">
            <v>ｺ</v>
          </cell>
          <cell r="H340">
            <v>50</v>
          </cell>
          <cell r="I340">
            <v>42.5</v>
          </cell>
        </row>
        <row r="341">
          <cell r="A341">
            <v>10007182</v>
          </cell>
          <cell r="B341" t="str">
            <v>佐賀経済連Ｕ－Ｃエビピラフ国産</v>
          </cell>
          <cell r="C341" t="str">
            <v>1kg×1</v>
          </cell>
          <cell r="D341" t="str">
            <v>通常</v>
          </cell>
          <cell r="E341" t="str">
            <v>300131</v>
          </cell>
          <cell r="F341">
            <v>417</v>
          </cell>
          <cell r="G341" t="str">
            <v>G</v>
          </cell>
          <cell r="H341">
            <v>1</v>
          </cell>
          <cell r="I341">
            <v>0.41699999999999998</v>
          </cell>
        </row>
        <row r="342">
          <cell r="A342">
            <v>10007199</v>
          </cell>
          <cell r="B342" t="str">
            <v>佐賀経済連Ｕ－Ｃチキンライス国産</v>
          </cell>
          <cell r="C342" t="str">
            <v>1kg×1</v>
          </cell>
          <cell r="D342" t="str">
            <v>通常</v>
          </cell>
          <cell r="E342" t="str">
            <v>300131</v>
          </cell>
          <cell r="F342">
            <v>417</v>
          </cell>
          <cell r="G342" t="str">
            <v>G</v>
          </cell>
          <cell r="H342">
            <v>1</v>
          </cell>
          <cell r="I342">
            <v>0.41699999999999998</v>
          </cell>
        </row>
        <row r="343">
          <cell r="A343">
            <v>10007205</v>
          </cell>
          <cell r="B343" t="str">
            <v>佐賀経済連Ｕ－Ｃチャーハン国産</v>
          </cell>
          <cell r="C343" t="str">
            <v>1kg×1</v>
          </cell>
          <cell r="D343" t="str">
            <v>通常</v>
          </cell>
          <cell r="E343" t="str">
            <v>300131</v>
          </cell>
          <cell r="F343">
            <v>456</v>
          </cell>
          <cell r="G343" t="str">
            <v>G</v>
          </cell>
          <cell r="H343">
            <v>1</v>
          </cell>
          <cell r="I343">
            <v>0.45600000000000002</v>
          </cell>
        </row>
        <row r="344">
          <cell r="A344">
            <v>10007212</v>
          </cell>
          <cell r="B344" t="str">
            <v>佐賀経済連Ｕ－Ｃ高菜ピラフ国産</v>
          </cell>
          <cell r="C344" t="str">
            <v>1kg×1</v>
          </cell>
          <cell r="D344" t="str">
            <v>通常</v>
          </cell>
          <cell r="E344" t="str">
            <v>300131</v>
          </cell>
          <cell r="F344">
            <v>456</v>
          </cell>
          <cell r="G344" t="str">
            <v>G</v>
          </cell>
          <cell r="H344">
            <v>1</v>
          </cell>
          <cell r="I344">
            <v>0.45600000000000002</v>
          </cell>
        </row>
        <row r="345">
          <cell r="A345">
            <v>10007229</v>
          </cell>
          <cell r="B345" t="str">
            <v>佐賀経済連Ｕ－Ｃ鶏ごぼうピラフ国産</v>
          </cell>
          <cell r="C345" t="str">
            <v>1kg×1</v>
          </cell>
          <cell r="D345" t="str">
            <v>通常</v>
          </cell>
          <cell r="E345" t="str">
            <v>300131</v>
          </cell>
          <cell r="F345">
            <v>452</v>
          </cell>
          <cell r="G345" t="str">
            <v>G</v>
          </cell>
          <cell r="H345">
            <v>1</v>
          </cell>
          <cell r="I345">
            <v>0.45200000000000001</v>
          </cell>
        </row>
        <row r="346">
          <cell r="A346">
            <v>10010540</v>
          </cell>
          <cell r="B346" t="str">
            <v>くにみ農産加工ドライカレー国産</v>
          </cell>
          <cell r="C346" t="str">
            <v>1kg×6</v>
          </cell>
          <cell r="D346" t="str">
            <v>通常</v>
          </cell>
          <cell r="E346" t="str">
            <v>300131</v>
          </cell>
          <cell r="F346">
            <v>3090</v>
          </cell>
          <cell r="G346" t="str">
            <v>g</v>
          </cell>
          <cell r="H346">
            <v>1</v>
          </cell>
          <cell r="I346">
            <v>0.51500000000000001</v>
          </cell>
        </row>
        <row r="347">
          <cell r="A347">
            <v>10012469</v>
          </cell>
          <cell r="B347" t="str">
            <v>ピュアナシゴレンの素</v>
          </cell>
          <cell r="C347" t="str">
            <v>300g×1</v>
          </cell>
          <cell r="D347" t="str">
            <v>通常</v>
          </cell>
          <cell r="E347" t="str">
            <v>300131</v>
          </cell>
          <cell r="F347">
            <v>396</v>
          </cell>
          <cell r="G347" t="str">
            <v>G</v>
          </cell>
          <cell r="H347">
            <v>1</v>
          </cell>
          <cell r="I347">
            <v>1.32</v>
          </cell>
        </row>
        <row r="348">
          <cell r="A348">
            <v>10004266</v>
          </cell>
          <cell r="B348" t="str">
            <v>タカギベーカリーチーズフランス</v>
          </cell>
          <cell r="C348" t="str">
            <v>47g×50×1</v>
          </cell>
          <cell r="D348" t="str">
            <v>通常</v>
          </cell>
          <cell r="E348" t="str">
            <v>300132</v>
          </cell>
          <cell r="F348">
            <v>3310</v>
          </cell>
          <cell r="G348" t="str">
            <v>ｺ</v>
          </cell>
          <cell r="H348">
            <v>47</v>
          </cell>
          <cell r="I348">
            <v>66.2</v>
          </cell>
        </row>
        <row r="349">
          <cell r="A349">
            <v>10004273</v>
          </cell>
          <cell r="B349" t="str">
            <v>タカギベーカリーベーコンフランス</v>
          </cell>
          <cell r="C349" t="str">
            <v>55g×50×1</v>
          </cell>
          <cell r="D349" t="str">
            <v>通常</v>
          </cell>
          <cell r="E349" t="str">
            <v>300132</v>
          </cell>
          <cell r="F349">
            <v>4220</v>
          </cell>
          <cell r="G349" t="str">
            <v>ｺ</v>
          </cell>
          <cell r="H349">
            <v>55</v>
          </cell>
          <cell r="I349">
            <v>84.4</v>
          </cell>
        </row>
        <row r="350">
          <cell r="A350">
            <v>10004297</v>
          </cell>
          <cell r="B350" t="str">
            <v>タカギベーカリーテーブルレーズン</v>
          </cell>
          <cell r="C350" t="str">
            <v>31g×40×1</v>
          </cell>
          <cell r="D350" t="str">
            <v>通常</v>
          </cell>
          <cell r="E350" t="str">
            <v>300132</v>
          </cell>
          <cell r="F350">
            <v>1504</v>
          </cell>
          <cell r="G350" t="str">
            <v>ｺ</v>
          </cell>
          <cell r="H350">
            <v>31</v>
          </cell>
          <cell r="I350">
            <v>37.6</v>
          </cell>
        </row>
        <row r="351">
          <cell r="A351">
            <v>10004303</v>
          </cell>
          <cell r="B351" t="str">
            <v>タカギベーカリークルミロール</v>
          </cell>
          <cell r="C351" t="str">
            <v>30g×40×1</v>
          </cell>
          <cell r="D351" t="str">
            <v>通常</v>
          </cell>
          <cell r="E351" t="str">
            <v>300132</v>
          </cell>
          <cell r="F351">
            <v>1544</v>
          </cell>
          <cell r="G351" t="str">
            <v>ｺ</v>
          </cell>
          <cell r="H351">
            <v>30</v>
          </cell>
          <cell r="I351">
            <v>38.6</v>
          </cell>
        </row>
        <row r="352">
          <cell r="A352">
            <v>10004310</v>
          </cell>
          <cell r="B352" t="str">
            <v>タカギベーカリーバターロール</v>
          </cell>
          <cell r="C352" t="str">
            <v>30g×48×1</v>
          </cell>
          <cell r="D352" t="str">
            <v>通常</v>
          </cell>
          <cell r="E352" t="str">
            <v>300132</v>
          </cell>
          <cell r="F352">
            <v>1800</v>
          </cell>
          <cell r="G352" t="str">
            <v>ｺ</v>
          </cell>
          <cell r="H352">
            <v>30</v>
          </cell>
          <cell r="I352">
            <v>37.5</v>
          </cell>
        </row>
        <row r="353">
          <cell r="A353">
            <v>10004334</v>
          </cell>
          <cell r="B353" t="str">
            <v>タカギベーカリープチヨモギ</v>
          </cell>
          <cell r="C353" t="str">
            <v>31g×60×1</v>
          </cell>
          <cell r="D353" t="str">
            <v>通常</v>
          </cell>
          <cell r="E353" t="str">
            <v>300132</v>
          </cell>
          <cell r="F353">
            <v>2350</v>
          </cell>
          <cell r="G353" t="str">
            <v>ｺ</v>
          </cell>
          <cell r="H353">
            <v>31</v>
          </cell>
          <cell r="I353">
            <v>39.167000000000002</v>
          </cell>
        </row>
        <row r="354">
          <cell r="A354">
            <v>10004341</v>
          </cell>
          <cell r="B354" t="str">
            <v>タカギベーカリープチゴマロール</v>
          </cell>
          <cell r="C354" t="str">
            <v>31g×60×1</v>
          </cell>
          <cell r="D354" t="str">
            <v>通常</v>
          </cell>
          <cell r="E354" t="str">
            <v>300132</v>
          </cell>
          <cell r="F354">
            <v>2350</v>
          </cell>
          <cell r="G354" t="str">
            <v>ｺ</v>
          </cell>
          <cell r="H354">
            <v>31</v>
          </cell>
          <cell r="I354">
            <v>39.167000000000002</v>
          </cell>
        </row>
        <row r="355">
          <cell r="A355">
            <v>10004358</v>
          </cell>
          <cell r="B355" t="str">
            <v>タカギベーカリーカイザーポピー</v>
          </cell>
          <cell r="C355" t="str">
            <v>48g×40×1</v>
          </cell>
          <cell r="D355" t="str">
            <v>通常</v>
          </cell>
          <cell r="E355" t="str">
            <v>300132</v>
          </cell>
          <cell r="F355">
            <v>1736</v>
          </cell>
          <cell r="G355" t="str">
            <v>ｺ</v>
          </cell>
          <cell r="H355">
            <v>48</v>
          </cell>
          <cell r="I355">
            <v>43.4</v>
          </cell>
        </row>
        <row r="356">
          <cell r="A356">
            <v>10004365</v>
          </cell>
          <cell r="B356" t="str">
            <v>タカギベーカリーチャパタ</v>
          </cell>
          <cell r="C356" t="str">
            <v>50g×25×1</v>
          </cell>
          <cell r="D356" t="str">
            <v>通常</v>
          </cell>
          <cell r="E356" t="str">
            <v>300132</v>
          </cell>
          <cell r="F356">
            <v>1825</v>
          </cell>
          <cell r="G356" t="str">
            <v>ｺ</v>
          </cell>
          <cell r="H356">
            <v>50</v>
          </cell>
          <cell r="I356">
            <v>73</v>
          </cell>
        </row>
        <row r="357">
          <cell r="A357">
            <v>10012230</v>
          </cell>
          <cell r="B357" t="str">
            <v>加ト吉クロワッサン</v>
          </cell>
          <cell r="C357" t="str">
            <v>10コ×1</v>
          </cell>
          <cell r="D357" t="str">
            <v>通常</v>
          </cell>
          <cell r="E357" t="str">
            <v>300132</v>
          </cell>
          <cell r="F357">
            <v>373</v>
          </cell>
          <cell r="G357" t="str">
            <v>ｺ</v>
          </cell>
          <cell r="H357">
            <v>30</v>
          </cell>
          <cell r="I357">
            <v>37.299999999999997</v>
          </cell>
        </row>
        <row r="358">
          <cell r="A358">
            <v>10012247</v>
          </cell>
          <cell r="B358" t="str">
            <v>加ト吉胚芽ロール</v>
          </cell>
          <cell r="C358" t="str">
            <v>10コ×1</v>
          </cell>
          <cell r="D358" t="str">
            <v>通常</v>
          </cell>
          <cell r="E358" t="str">
            <v>300132</v>
          </cell>
          <cell r="F358">
            <v>275</v>
          </cell>
          <cell r="G358" t="str">
            <v>ｺ</v>
          </cell>
          <cell r="H358">
            <v>30</v>
          </cell>
          <cell r="I358">
            <v>27.5</v>
          </cell>
        </row>
        <row r="359">
          <cell r="A359">
            <v>10012254</v>
          </cell>
          <cell r="B359" t="str">
            <v>加ト吉ホテルブレッド</v>
          </cell>
          <cell r="C359" t="str">
            <v>10コ×1</v>
          </cell>
          <cell r="D359" t="str">
            <v>通常</v>
          </cell>
          <cell r="E359" t="str">
            <v>300132</v>
          </cell>
          <cell r="F359">
            <v>459</v>
          </cell>
          <cell r="G359" t="str">
            <v>ｺ</v>
          </cell>
          <cell r="H359">
            <v>30</v>
          </cell>
          <cell r="I359">
            <v>45.9</v>
          </cell>
        </row>
        <row r="360">
          <cell r="A360">
            <v>10001586</v>
          </cell>
          <cell r="B360" t="str">
            <v>ニチレイＦＤ原宿ドック</v>
          </cell>
          <cell r="C360" t="str">
            <v>60g×60×1</v>
          </cell>
          <cell r="D360" t="str">
            <v>通常</v>
          </cell>
          <cell r="E360" t="str">
            <v>300140</v>
          </cell>
          <cell r="F360">
            <v>61</v>
          </cell>
          <cell r="G360" t="str">
            <v>ｺ</v>
          </cell>
          <cell r="H360">
            <v>60</v>
          </cell>
          <cell r="I360">
            <v>61</v>
          </cell>
        </row>
        <row r="361">
          <cell r="A361">
            <v>10007113</v>
          </cell>
          <cell r="B361" t="str">
            <v>ノースイハッシュブラウン</v>
          </cell>
          <cell r="C361" t="str">
            <v>63g×20</v>
          </cell>
          <cell r="D361" t="str">
            <v>通常</v>
          </cell>
          <cell r="E361" t="str">
            <v>300140</v>
          </cell>
          <cell r="F361">
            <v>390</v>
          </cell>
          <cell r="G361" t="str">
            <v>ｺ</v>
          </cell>
          <cell r="H361">
            <v>63</v>
          </cell>
          <cell r="I361">
            <v>19.5</v>
          </cell>
        </row>
        <row r="362">
          <cell r="A362">
            <v>10007120</v>
          </cell>
          <cell r="B362" t="str">
            <v>日本マッケインアップルパイ</v>
          </cell>
          <cell r="C362" t="str">
            <v>85g×80</v>
          </cell>
          <cell r="D362" t="str">
            <v>通常</v>
          </cell>
          <cell r="E362" t="str">
            <v>300140</v>
          </cell>
          <cell r="F362">
            <v>4586</v>
          </cell>
          <cell r="G362" t="str">
            <v>ｺ</v>
          </cell>
          <cell r="H362">
            <v>85</v>
          </cell>
          <cell r="I362">
            <v>75.662999999999997</v>
          </cell>
        </row>
        <row r="363">
          <cell r="A363">
            <v>10008608</v>
          </cell>
          <cell r="B363" t="str">
            <v>不二泉ショコラ４個入</v>
          </cell>
          <cell r="C363" t="str">
            <v>4コ×1</v>
          </cell>
          <cell r="D363" t="str">
            <v>通常</v>
          </cell>
          <cell r="E363" t="str">
            <v>300140</v>
          </cell>
          <cell r="F363">
            <v>289</v>
          </cell>
          <cell r="G363" t="str">
            <v>ｺ</v>
          </cell>
          <cell r="H363">
            <v>50</v>
          </cell>
          <cell r="I363">
            <v>70.25</v>
          </cell>
        </row>
        <row r="364">
          <cell r="A364">
            <v>10008615</v>
          </cell>
          <cell r="B364" t="str">
            <v>不二泉甘栗のケーキ</v>
          </cell>
          <cell r="C364" t="str">
            <v>4コ×1</v>
          </cell>
          <cell r="D364" t="str">
            <v>通常</v>
          </cell>
          <cell r="E364" t="str">
            <v>300140</v>
          </cell>
          <cell r="F364">
            <v>289</v>
          </cell>
          <cell r="G364" t="str">
            <v>ｺ</v>
          </cell>
          <cell r="H364">
            <v>50</v>
          </cell>
          <cell r="I364">
            <v>70.25</v>
          </cell>
        </row>
        <row r="365">
          <cell r="A365">
            <v>10008622</v>
          </cell>
          <cell r="B365" t="str">
            <v>不二泉チョコバナナ</v>
          </cell>
          <cell r="C365" t="str">
            <v>4コ×1</v>
          </cell>
          <cell r="D365" t="str">
            <v>通常</v>
          </cell>
          <cell r="E365" t="str">
            <v>300140</v>
          </cell>
          <cell r="F365">
            <v>289</v>
          </cell>
          <cell r="G365" t="str">
            <v>ｺ</v>
          </cell>
          <cell r="H365">
            <v>50</v>
          </cell>
          <cell r="I365">
            <v>70.25</v>
          </cell>
        </row>
        <row r="366">
          <cell r="A366">
            <v>10008639</v>
          </cell>
          <cell r="B366" t="str">
            <v>不二泉ティラミス</v>
          </cell>
          <cell r="C366" t="str">
            <v>4コ×1</v>
          </cell>
          <cell r="D366" t="str">
            <v>通常</v>
          </cell>
          <cell r="E366" t="str">
            <v>300140</v>
          </cell>
          <cell r="F366">
            <v>289</v>
          </cell>
          <cell r="G366" t="str">
            <v>ｺ</v>
          </cell>
          <cell r="H366">
            <v>50</v>
          </cell>
          <cell r="I366">
            <v>70.25</v>
          </cell>
        </row>
        <row r="367">
          <cell r="A367">
            <v>10008967</v>
          </cell>
          <cell r="B367" t="str">
            <v>不二泉カプチーノ</v>
          </cell>
          <cell r="C367" t="str">
            <v>4コ×1</v>
          </cell>
          <cell r="D367" t="str">
            <v>通常</v>
          </cell>
          <cell r="E367" t="str">
            <v>300140</v>
          </cell>
          <cell r="F367">
            <v>289</v>
          </cell>
          <cell r="G367" t="str">
            <v>ｺ</v>
          </cell>
          <cell r="H367">
            <v>50</v>
          </cell>
          <cell r="I367">
            <v>70.25</v>
          </cell>
        </row>
        <row r="368">
          <cell r="A368">
            <v>10008974</v>
          </cell>
          <cell r="B368" t="str">
            <v>不二泉フルーツロワイヤル</v>
          </cell>
          <cell r="C368" t="str">
            <v>4コ×1</v>
          </cell>
          <cell r="D368" t="str">
            <v>通常</v>
          </cell>
          <cell r="E368" t="str">
            <v>300140</v>
          </cell>
          <cell r="F368">
            <v>289</v>
          </cell>
          <cell r="G368" t="str">
            <v>ｺ</v>
          </cell>
          <cell r="H368">
            <v>50</v>
          </cell>
          <cell r="I368">
            <v>70.25</v>
          </cell>
        </row>
        <row r="369">
          <cell r="A369">
            <v>10009087</v>
          </cell>
          <cell r="B369" t="str">
            <v>不二泉チェリーショート</v>
          </cell>
          <cell r="C369" t="str">
            <v>4コ×1</v>
          </cell>
          <cell r="D369" t="str">
            <v>通常</v>
          </cell>
          <cell r="E369" t="str">
            <v>300140</v>
          </cell>
          <cell r="F369">
            <v>289</v>
          </cell>
          <cell r="G369" t="str">
            <v>ｺ</v>
          </cell>
          <cell r="H369">
            <v>50</v>
          </cell>
          <cell r="I369">
            <v>72.25</v>
          </cell>
        </row>
        <row r="370">
          <cell r="A370">
            <v>10009452</v>
          </cell>
          <cell r="B370" t="str">
            <v>ＱＰレアクリーム杏仁</v>
          </cell>
          <cell r="C370" t="str">
            <v>500g×1</v>
          </cell>
          <cell r="D370" t="str">
            <v>通常</v>
          </cell>
          <cell r="E370" t="str">
            <v>300140</v>
          </cell>
          <cell r="F370">
            <v>341</v>
          </cell>
          <cell r="G370" t="str">
            <v>G</v>
          </cell>
          <cell r="H370">
            <v>1</v>
          </cell>
          <cell r="I370">
            <v>0.68200000000000005</v>
          </cell>
        </row>
        <row r="371">
          <cell r="A371">
            <v>10009612</v>
          </cell>
          <cell r="B371" t="str">
            <v>タヌマ白玉５００</v>
          </cell>
          <cell r="C371" t="str">
            <v>500g×1</v>
          </cell>
          <cell r="D371" t="str">
            <v>通常</v>
          </cell>
          <cell r="E371" t="str">
            <v>300140</v>
          </cell>
          <cell r="F371">
            <v>285</v>
          </cell>
          <cell r="G371" t="str">
            <v>ｺ</v>
          </cell>
          <cell r="H371">
            <v>7.14</v>
          </cell>
          <cell r="I371">
            <v>4.07</v>
          </cell>
        </row>
        <row r="372">
          <cell r="A372">
            <v>10010052</v>
          </cell>
          <cell r="B372" t="str">
            <v>ＱＰカスタードプリン５００ｇ</v>
          </cell>
          <cell r="C372" t="str">
            <v>500g×1</v>
          </cell>
          <cell r="D372" t="str">
            <v>通常</v>
          </cell>
          <cell r="E372" t="str">
            <v>300140</v>
          </cell>
          <cell r="F372">
            <v>386</v>
          </cell>
          <cell r="G372" t="str">
            <v>G</v>
          </cell>
          <cell r="H372">
            <v>1</v>
          </cell>
          <cell r="I372">
            <v>0.77200000000000002</v>
          </cell>
        </row>
        <row r="373">
          <cell r="A373">
            <v>10010229</v>
          </cell>
          <cell r="B373" t="str">
            <v>不二泉　チーズケーキ</v>
          </cell>
          <cell r="C373" t="str">
            <v>4コ×1</v>
          </cell>
          <cell r="D373" t="str">
            <v>通常</v>
          </cell>
          <cell r="E373" t="str">
            <v>300140</v>
          </cell>
          <cell r="F373">
            <v>289</v>
          </cell>
          <cell r="G373" t="str">
            <v>ｺ</v>
          </cell>
          <cell r="H373">
            <v>50</v>
          </cell>
          <cell r="I373">
            <v>70.25</v>
          </cell>
        </row>
        <row r="374">
          <cell r="A374">
            <v>10010755</v>
          </cell>
          <cell r="B374" t="str">
            <v>不二泉ストロベリーショート</v>
          </cell>
          <cell r="C374" t="str">
            <v>4コ×1</v>
          </cell>
          <cell r="D374" t="str">
            <v>通常</v>
          </cell>
          <cell r="E374" t="str">
            <v>300140</v>
          </cell>
          <cell r="F374">
            <v>289</v>
          </cell>
          <cell r="G374" t="str">
            <v>ｺ</v>
          </cell>
          <cell r="H374">
            <v>50</v>
          </cell>
          <cell r="I374">
            <v>72.25</v>
          </cell>
        </row>
        <row r="375">
          <cell r="A375">
            <v>10011271</v>
          </cell>
          <cell r="B375" t="str">
            <v>不二泉アップルキャラメル</v>
          </cell>
          <cell r="C375" t="str">
            <v>4コ×1</v>
          </cell>
          <cell r="D375" t="str">
            <v>通常</v>
          </cell>
          <cell r="E375" t="str">
            <v>300140</v>
          </cell>
          <cell r="F375">
            <v>289</v>
          </cell>
          <cell r="G375" t="str">
            <v>ｺ</v>
          </cell>
          <cell r="H375">
            <v>50</v>
          </cell>
          <cell r="I375">
            <v>70.25</v>
          </cell>
        </row>
        <row r="376">
          <cell r="A376">
            <v>10012100</v>
          </cell>
          <cell r="B376" t="str">
            <v>不二泉ブルーベリーケーキ</v>
          </cell>
          <cell r="C376" t="str">
            <v>4コ×1</v>
          </cell>
          <cell r="D376" t="str">
            <v>通常</v>
          </cell>
          <cell r="E376" t="str">
            <v>300140</v>
          </cell>
          <cell r="F376">
            <v>289</v>
          </cell>
          <cell r="G376" t="str">
            <v>ｺ</v>
          </cell>
          <cell r="H376">
            <v>50</v>
          </cell>
          <cell r="I376">
            <v>72.25</v>
          </cell>
        </row>
        <row r="377">
          <cell r="A377">
            <v>10012667</v>
          </cell>
          <cell r="B377" t="str">
            <v>大京食品一福団子（草）</v>
          </cell>
          <cell r="C377" t="str">
            <v>30g×40</v>
          </cell>
          <cell r="D377" t="str">
            <v>通常</v>
          </cell>
          <cell r="E377" t="str">
            <v>300140</v>
          </cell>
          <cell r="F377">
            <v>900</v>
          </cell>
          <cell r="G377" t="str">
            <v>ｺ</v>
          </cell>
          <cell r="H377">
            <v>30</v>
          </cell>
          <cell r="I377">
            <v>22.5</v>
          </cell>
        </row>
        <row r="378">
          <cell r="A378">
            <v>10012674</v>
          </cell>
          <cell r="B378" t="str">
            <v>大京食品一福団子（赤）</v>
          </cell>
          <cell r="C378" t="str">
            <v>30g×40</v>
          </cell>
          <cell r="D378" t="str">
            <v>通常</v>
          </cell>
          <cell r="E378" t="str">
            <v>300140</v>
          </cell>
          <cell r="F378">
            <v>900</v>
          </cell>
          <cell r="G378" t="str">
            <v>ｺ</v>
          </cell>
          <cell r="H378">
            <v>30</v>
          </cell>
          <cell r="I378">
            <v>22.5</v>
          </cell>
        </row>
        <row r="379">
          <cell r="A379">
            <v>10012681</v>
          </cell>
          <cell r="B379" t="str">
            <v>大京食品中華ごま団子</v>
          </cell>
          <cell r="C379" t="str">
            <v>30g×15</v>
          </cell>
          <cell r="D379" t="str">
            <v>通常</v>
          </cell>
          <cell r="E379" t="str">
            <v>300140</v>
          </cell>
          <cell r="F379">
            <v>585</v>
          </cell>
          <cell r="G379" t="str">
            <v>ｺ</v>
          </cell>
          <cell r="H379">
            <v>30</v>
          </cell>
          <cell r="I379">
            <v>39</v>
          </cell>
        </row>
        <row r="380">
          <cell r="A380">
            <v>10153469</v>
          </cell>
          <cell r="B380" t="str">
            <v>小倉抹茶ケーキ４個　　　　　　　　</v>
          </cell>
          <cell r="D380" t="str">
            <v>通常</v>
          </cell>
          <cell r="E380" t="str">
            <v>300140</v>
          </cell>
          <cell r="F380">
            <v>289</v>
          </cell>
          <cell r="G380" t="str">
            <v>ｺ</v>
          </cell>
          <cell r="H380">
            <v>50</v>
          </cell>
          <cell r="I380">
            <v>72.25</v>
          </cell>
        </row>
        <row r="381">
          <cell r="A381">
            <v>10189734</v>
          </cell>
          <cell r="B381" t="str">
            <v>ハックルハンディーシフォンカスター</v>
          </cell>
          <cell r="C381" t="str">
            <v>８個</v>
          </cell>
          <cell r="D381" t="str">
            <v>通常</v>
          </cell>
          <cell r="E381" t="str">
            <v>300140</v>
          </cell>
          <cell r="F381">
            <v>888</v>
          </cell>
          <cell r="G381" t="str">
            <v>ｺ</v>
          </cell>
          <cell r="H381">
            <v>68</v>
          </cell>
          <cell r="I381">
            <v>111</v>
          </cell>
        </row>
        <row r="382">
          <cell r="A382">
            <v>10189741</v>
          </cell>
          <cell r="B382" t="str">
            <v>ハックルハンディーシフォンチョコ</v>
          </cell>
          <cell r="C382" t="str">
            <v>８個</v>
          </cell>
          <cell r="D382" t="str">
            <v>通常</v>
          </cell>
          <cell r="E382" t="str">
            <v>300140</v>
          </cell>
          <cell r="F382">
            <v>888</v>
          </cell>
          <cell r="G382" t="str">
            <v>ｺ</v>
          </cell>
          <cell r="H382">
            <v>68</v>
          </cell>
          <cell r="I382">
            <v>111</v>
          </cell>
        </row>
        <row r="383">
          <cell r="A383">
            <v>10189758</v>
          </cell>
          <cell r="B383" t="str">
            <v>ハックルハンディシフォンキャラメル</v>
          </cell>
          <cell r="C383" t="str">
            <v>８個</v>
          </cell>
          <cell r="D383" t="str">
            <v>通常</v>
          </cell>
          <cell r="E383" t="str">
            <v>300140</v>
          </cell>
          <cell r="F383">
            <v>888</v>
          </cell>
          <cell r="G383" t="str">
            <v>ｺ</v>
          </cell>
          <cell r="H383">
            <v>68</v>
          </cell>
          <cell r="I383">
            <v>111</v>
          </cell>
        </row>
        <row r="384">
          <cell r="A384">
            <v>10194363</v>
          </cell>
          <cell r="B384" t="str">
            <v>ハックルハンディシフォンイチゴ</v>
          </cell>
          <cell r="C384" t="str">
            <v>８個</v>
          </cell>
          <cell r="D384" t="str">
            <v>通常</v>
          </cell>
          <cell r="E384" t="str">
            <v>300140</v>
          </cell>
          <cell r="F384">
            <v>888</v>
          </cell>
          <cell r="G384" t="str">
            <v>ｺ</v>
          </cell>
          <cell r="H384">
            <v>68</v>
          </cell>
          <cell r="I384">
            <v>111</v>
          </cell>
        </row>
        <row r="385">
          <cell r="A385">
            <v>10266886</v>
          </cell>
          <cell r="B385" t="str">
            <v>ハックルベリーくＸｍａｓティラミス</v>
          </cell>
          <cell r="C385" t="str">
            <v>６個</v>
          </cell>
          <cell r="D385" t="str">
            <v>通常</v>
          </cell>
          <cell r="E385" t="str">
            <v>300140</v>
          </cell>
          <cell r="F385">
            <v>1110</v>
          </cell>
          <cell r="G385" t="str">
            <v>ｺ</v>
          </cell>
          <cell r="H385">
            <v>92</v>
          </cell>
          <cell r="I385">
            <v>185</v>
          </cell>
        </row>
        <row r="386">
          <cell r="A386">
            <v>10266893</v>
          </cell>
          <cell r="B386" t="str">
            <v>ハックルベリーＸｍａｓキャラメル</v>
          </cell>
          <cell r="C386" t="str">
            <v>５個</v>
          </cell>
          <cell r="D386" t="str">
            <v>通常</v>
          </cell>
          <cell r="E386" t="str">
            <v>300140</v>
          </cell>
          <cell r="F386">
            <v>925</v>
          </cell>
          <cell r="G386" t="str">
            <v>ｺ</v>
          </cell>
          <cell r="H386">
            <v>80</v>
          </cell>
          <cell r="I386">
            <v>185</v>
          </cell>
        </row>
        <row r="387">
          <cell r="A387">
            <v>10266909</v>
          </cell>
          <cell r="B387" t="str">
            <v>ハックルベリーＸｍａｓストロベリー</v>
          </cell>
          <cell r="C387" t="str">
            <v>５個</v>
          </cell>
          <cell r="D387" t="str">
            <v>通常</v>
          </cell>
          <cell r="E387" t="str">
            <v>300140</v>
          </cell>
          <cell r="F387">
            <v>925</v>
          </cell>
          <cell r="G387" t="str">
            <v>ｺ</v>
          </cell>
          <cell r="H387">
            <v>60</v>
          </cell>
          <cell r="I387">
            <v>185</v>
          </cell>
        </row>
        <row r="388">
          <cell r="A388">
            <v>10001913</v>
          </cell>
          <cell r="B388" t="str">
            <v>オーケー食品味付けいなり</v>
          </cell>
          <cell r="C388" t="str">
            <v>40ﾏｲ（25g</v>
          </cell>
          <cell r="D388" t="str">
            <v>通常</v>
          </cell>
          <cell r="E388" t="str">
            <v>300199</v>
          </cell>
          <cell r="F388">
            <v>510</v>
          </cell>
          <cell r="G388" t="str">
            <v>ﾏｲ</v>
          </cell>
          <cell r="H388">
            <v>25</v>
          </cell>
          <cell r="I388">
            <v>12.75</v>
          </cell>
        </row>
        <row r="389">
          <cell r="A389">
            <v>10002460</v>
          </cell>
          <cell r="B389" t="str">
            <v>明治ケンコーハムアメリカンドッグ</v>
          </cell>
          <cell r="C389" t="str">
            <v>80g×50×1</v>
          </cell>
          <cell r="D389" t="str">
            <v>通常</v>
          </cell>
          <cell r="E389" t="str">
            <v>300199</v>
          </cell>
          <cell r="F389">
            <v>2408</v>
          </cell>
          <cell r="G389" t="str">
            <v>ﾎﾝ</v>
          </cell>
          <cell r="H389">
            <v>80</v>
          </cell>
          <cell r="I389">
            <v>48.16</v>
          </cell>
        </row>
        <row r="390">
          <cell r="A390">
            <v>10003894</v>
          </cell>
          <cell r="B390" t="str">
            <v>丸大食品ビビンバセット</v>
          </cell>
          <cell r="C390" t="str">
            <v>190g×10×</v>
          </cell>
          <cell r="D390" t="str">
            <v>通常</v>
          </cell>
          <cell r="E390" t="str">
            <v>300199</v>
          </cell>
          <cell r="F390">
            <v>2043</v>
          </cell>
          <cell r="G390" t="str">
            <v>PK</v>
          </cell>
          <cell r="H390">
            <v>490</v>
          </cell>
          <cell r="I390">
            <v>204.3</v>
          </cell>
        </row>
        <row r="391">
          <cell r="A391">
            <v>10004112</v>
          </cell>
          <cell r="B391" t="str">
            <v>日東ベストＪＧ彩り野菜のハンバーグ</v>
          </cell>
          <cell r="C391" t="str">
            <v>120g×20×</v>
          </cell>
          <cell r="D391" t="str">
            <v>通常</v>
          </cell>
          <cell r="E391" t="str">
            <v>300199</v>
          </cell>
          <cell r="F391">
            <v>2304</v>
          </cell>
          <cell r="G391" t="str">
            <v>ｺ</v>
          </cell>
          <cell r="H391">
            <v>120</v>
          </cell>
          <cell r="I391">
            <v>115.2</v>
          </cell>
        </row>
        <row r="392">
          <cell r="A392">
            <v>10004129</v>
          </cell>
          <cell r="B392" t="str">
            <v>日東ベスト大きなマヨカツ</v>
          </cell>
          <cell r="C392" t="str">
            <v>90g×60×1</v>
          </cell>
          <cell r="D392" t="str">
            <v>通常</v>
          </cell>
          <cell r="E392" t="str">
            <v>300199</v>
          </cell>
          <cell r="F392">
            <v>2724</v>
          </cell>
          <cell r="G392" t="str">
            <v>ｺ</v>
          </cell>
          <cell r="H392">
            <v>80</v>
          </cell>
          <cell r="I392">
            <v>45.4</v>
          </cell>
        </row>
        <row r="393">
          <cell r="A393">
            <v>10006550</v>
          </cell>
          <cell r="B393" t="str">
            <v>不二製油一口がんも１０Ｇ</v>
          </cell>
          <cell r="C393" t="str">
            <v>10g×100</v>
          </cell>
          <cell r="D393" t="str">
            <v>通常</v>
          </cell>
          <cell r="E393" t="str">
            <v>300199</v>
          </cell>
          <cell r="F393">
            <v>8</v>
          </cell>
          <cell r="G393" t="str">
            <v>ｺ</v>
          </cell>
          <cell r="H393">
            <v>10</v>
          </cell>
          <cell r="I393">
            <v>8</v>
          </cell>
        </row>
        <row r="394">
          <cell r="A394">
            <v>10009773</v>
          </cell>
          <cell r="B394" t="str">
            <v>ユニパック冷凍豚汁</v>
          </cell>
          <cell r="C394" t="str">
            <v>500g×1</v>
          </cell>
          <cell r="D394" t="str">
            <v>通常</v>
          </cell>
          <cell r="E394" t="str">
            <v>300199</v>
          </cell>
          <cell r="F394">
            <v>271</v>
          </cell>
          <cell r="G394" t="str">
            <v>G</v>
          </cell>
          <cell r="H394">
            <v>1</v>
          </cell>
          <cell r="I394">
            <v>0.54200000000000004</v>
          </cell>
        </row>
        <row r="395">
          <cell r="A395">
            <v>10010113</v>
          </cell>
          <cell r="B395" t="str">
            <v>加ト吉メキシカンライスの具</v>
          </cell>
          <cell r="C395" t="str">
            <v>1kg×1</v>
          </cell>
          <cell r="D395" t="str">
            <v>通常</v>
          </cell>
          <cell r="E395" t="str">
            <v>300199</v>
          </cell>
          <cell r="F395">
            <v>860</v>
          </cell>
          <cell r="G395" t="str">
            <v>G</v>
          </cell>
          <cell r="H395">
            <v>1</v>
          </cell>
          <cell r="I395">
            <v>0.86</v>
          </cell>
        </row>
        <row r="396">
          <cell r="A396">
            <v>10011554</v>
          </cell>
          <cell r="B396" t="str">
            <v>八幡食品お好みタコキャベツカツ</v>
          </cell>
          <cell r="C396" t="str">
            <v>120g×40</v>
          </cell>
          <cell r="D396" t="str">
            <v>通常</v>
          </cell>
          <cell r="E396" t="str">
            <v>300199</v>
          </cell>
          <cell r="F396">
            <v>2180</v>
          </cell>
          <cell r="G396" t="str">
            <v>ﾏｲ</v>
          </cell>
          <cell r="H396">
            <v>120</v>
          </cell>
          <cell r="I396">
            <v>54.5</v>
          </cell>
        </row>
        <row r="397">
          <cell r="A397">
            <v>10011998</v>
          </cell>
          <cell r="B397" t="str">
            <v>ＱＰ七種豆のインド風サルサ</v>
          </cell>
          <cell r="C397" t="str">
            <v>500g×1</v>
          </cell>
          <cell r="D397" t="str">
            <v>通常</v>
          </cell>
          <cell r="E397" t="str">
            <v>300199</v>
          </cell>
          <cell r="F397">
            <v>386</v>
          </cell>
          <cell r="G397" t="str">
            <v>G</v>
          </cell>
          <cell r="H397">
            <v>1</v>
          </cell>
          <cell r="I397">
            <v>0.77200000000000002</v>
          </cell>
        </row>
        <row r="398">
          <cell r="A398">
            <v>10157221</v>
          </cell>
          <cell r="B398" t="str">
            <v>日東ベスト和風カレー丼の素</v>
          </cell>
          <cell r="C398" t="str">
            <v>140gＸ20</v>
          </cell>
          <cell r="D398" t="str">
            <v>通常</v>
          </cell>
          <cell r="E398" t="str">
            <v>300199</v>
          </cell>
          <cell r="F398">
            <v>1745</v>
          </cell>
          <cell r="G398" t="str">
            <v>pk</v>
          </cell>
          <cell r="H398">
            <v>140</v>
          </cell>
          <cell r="I398">
            <v>87.3</v>
          </cell>
        </row>
        <row r="399">
          <cell r="A399">
            <v>10157238</v>
          </cell>
          <cell r="B399" t="str">
            <v>デリカつくね丼の素１３５ｇ　　　　</v>
          </cell>
          <cell r="D399" t="str">
            <v>通常</v>
          </cell>
          <cell r="E399" t="str">
            <v>300199</v>
          </cell>
          <cell r="F399">
            <v>2270</v>
          </cell>
          <cell r="G399" t="str">
            <v>pk</v>
          </cell>
          <cell r="H399">
            <v>135</v>
          </cell>
          <cell r="I399">
            <v>113.5</v>
          </cell>
        </row>
        <row r="400">
          <cell r="A400">
            <v>10183701</v>
          </cell>
          <cell r="B400" t="str">
            <v>スクーナーくじらカツ</v>
          </cell>
          <cell r="C400" t="str">
            <v>25g×40</v>
          </cell>
          <cell r="D400" t="str">
            <v>通常</v>
          </cell>
          <cell r="E400" t="str">
            <v>300199</v>
          </cell>
          <cell r="F400">
            <v>871</v>
          </cell>
          <cell r="G400" t="str">
            <v>ﾏｲ</v>
          </cell>
          <cell r="H400">
            <v>25</v>
          </cell>
          <cell r="I400">
            <v>22</v>
          </cell>
        </row>
        <row r="401">
          <cell r="A401">
            <v>10194981</v>
          </cell>
          <cell r="B401" t="str">
            <v>不二製油京風がんもＤ－２５</v>
          </cell>
          <cell r="C401" t="str">
            <v>25g×50</v>
          </cell>
          <cell r="D401" t="str">
            <v>通常</v>
          </cell>
          <cell r="E401" t="str">
            <v>300199</v>
          </cell>
          <cell r="F401">
            <v>950</v>
          </cell>
          <cell r="G401" t="str">
            <v>ｺ</v>
          </cell>
          <cell r="H401">
            <v>25</v>
          </cell>
          <cell r="I401">
            <v>19</v>
          </cell>
        </row>
        <row r="402">
          <cell r="A402">
            <v>10238388</v>
          </cell>
          <cell r="B402" t="str">
            <v>伊藤ハム中華まん串（肉まん）</v>
          </cell>
          <cell r="C402" t="str">
            <v>60g×10</v>
          </cell>
          <cell r="D402" t="str">
            <v>通常</v>
          </cell>
          <cell r="E402" t="str">
            <v>300199</v>
          </cell>
          <cell r="F402">
            <v>516</v>
          </cell>
          <cell r="G402" t="str">
            <v>ﾎﾝ</v>
          </cell>
          <cell r="H402">
            <v>60</v>
          </cell>
          <cell r="I402">
            <v>51.6</v>
          </cell>
        </row>
        <row r="403">
          <cell r="A403">
            <v>10238395</v>
          </cell>
          <cell r="B403" t="str">
            <v>伊藤ハム中華まん串（ごまあん）</v>
          </cell>
          <cell r="C403" t="str">
            <v>60g×10</v>
          </cell>
          <cell r="D403" t="str">
            <v>通常</v>
          </cell>
          <cell r="E403" t="str">
            <v>300199</v>
          </cell>
          <cell r="F403">
            <v>516</v>
          </cell>
          <cell r="G403" t="str">
            <v>ﾎﾝ</v>
          </cell>
          <cell r="H403">
            <v>60</v>
          </cell>
          <cell r="I403">
            <v>51.6</v>
          </cell>
        </row>
        <row r="404">
          <cell r="A404">
            <v>10238401</v>
          </cell>
          <cell r="B404" t="str">
            <v>伊藤ハム中華まん串（カレーまん）</v>
          </cell>
          <cell r="C404" t="str">
            <v>60g×10</v>
          </cell>
          <cell r="D404" t="str">
            <v>通常</v>
          </cell>
          <cell r="E404" t="str">
            <v>300199</v>
          </cell>
          <cell r="F404">
            <v>516</v>
          </cell>
          <cell r="G404" t="str">
            <v>ﾎﾝ</v>
          </cell>
          <cell r="H404">
            <v>60</v>
          </cell>
          <cell r="I404">
            <v>51.3</v>
          </cell>
        </row>
        <row r="405">
          <cell r="A405">
            <v>10238425</v>
          </cell>
          <cell r="B405" t="str">
            <v>サンマルコポテトドッグ</v>
          </cell>
          <cell r="C405" t="str">
            <v>125g×50</v>
          </cell>
          <cell r="D405" t="str">
            <v>通常</v>
          </cell>
          <cell r="E405" t="str">
            <v>300199</v>
          </cell>
          <cell r="F405">
            <v>2545</v>
          </cell>
          <cell r="G405" t="str">
            <v>ﾎﾝ</v>
          </cell>
          <cell r="H405">
            <v>125</v>
          </cell>
          <cell r="I405">
            <v>50.9</v>
          </cell>
        </row>
        <row r="406">
          <cell r="A406">
            <v>10241753</v>
          </cell>
          <cell r="B406" t="str">
            <v>シマダヤ冷凍すいとん</v>
          </cell>
          <cell r="C406" t="str">
            <v>500g×1</v>
          </cell>
          <cell r="D406" t="str">
            <v>通常</v>
          </cell>
          <cell r="E406" t="str">
            <v>300199</v>
          </cell>
          <cell r="F406">
            <v>2350</v>
          </cell>
          <cell r="G406" t="str">
            <v>G</v>
          </cell>
          <cell r="H406">
            <v>1</v>
          </cell>
          <cell r="I406">
            <v>0.47</v>
          </cell>
        </row>
        <row r="407">
          <cell r="A407">
            <v>10266848</v>
          </cell>
          <cell r="B407" t="str">
            <v>アボガドベルデ</v>
          </cell>
          <cell r="C407" t="str">
            <v>250g</v>
          </cell>
          <cell r="D407" t="str">
            <v>通常</v>
          </cell>
          <cell r="E407" t="str">
            <v>300199</v>
          </cell>
          <cell r="F407">
            <v>264</v>
          </cell>
          <cell r="G407" t="str">
            <v>G</v>
          </cell>
          <cell r="H407">
            <v>1</v>
          </cell>
          <cell r="I407">
            <v>1.056</v>
          </cell>
        </row>
        <row r="408">
          <cell r="A408">
            <v>10266930</v>
          </cell>
          <cell r="B408" t="str">
            <v>カゴメかぼちゃピューレ</v>
          </cell>
          <cell r="C408" t="str">
            <v>1kg×1</v>
          </cell>
          <cell r="D408" t="str">
            <v>企画</v>
          </cell>
          <cell r="E408" t="str">
            <v>300199</v>
          </cell>
          <cell r="F408">
            <v>825</v>
          </cell>
          <cell r="G408" t="str">
            <v>G</v>
          </cell>
          <cell r="H408">
            <v>1</v>
          </cell>
          <cell r="I408">
            <v>0.82499999999999996</v>
          </cell>
        </row>
        <row r="409">
          <cell r="A409">
            <v>10284941</v>
          </cell>
          <cell r="B409" t="str">
            <v>みすず味付けうどん揚げ</v>
          </cell>
          <cell r="C409" t="str">
            <v>20枚</v>
          </cell>
          <cell r="D409" t="str">
            <v>通常</v>
          </cell>
          <cell r="E409" t="str">
            <v>300199</v>
          </cell>
          <cell r="F409">
            <v>344</v>
          </cell>
          <cell r="G409" t="str">
            <v>ﾏｲ</v>
          </cell>
          <cell r="H409">
            <v>40</v>
          </cell>
          <cell r="I409">
            <v>17.2</v>
          </cell>
        </row>
        <row r="410">
          <cell r="A410">
            <v>10284965</v>
          </cell>
          <cell r="B410" t="str">
            <v>日東ベストチンジャオロースセット</v>
          </cell>
          <cell r="C410" t="str">
            <v>1kg×1</v>
          </cell>
          <cell r="D410" t="str">
            <v>通常</v>
          </cell>
          <cell r="E410" t="str">
            <v>300199</v>
          </cell>
          <cell r="F410">
            <v>401</v>
          </cell>
          <cell r="G410" t="str">
            <v>G</v>
          </cell>
          <cell r="H410">
            <v>1</v>
          </cell>
          <cell r="I410">
            <v>0.40100000000000002</v>
          </cell>
        </row>
        <row r="411">
          <cell r="A411">
            <v>10294117</v>
          </cell>
          <cell r="B411" t="str">
            <v>アリアケＪ無添加チキンガラスープ</v>
          </cell>
          <cell r="C411" t="str">
            <v>1kg×1</v>
          </cell>
          <cell r="D411" t="str">
            <v>通常</v>
          </cell>
          <cell r="E411" t="str">
            <v>300199</v>
          </cell>
          <cell r="F411">
            <v>553</v>
          </cell>
          <cell r="G411" t="str">
            <v>G</v>
          </cell>
          <cell r="H411">
            <v>1</v>
          </cell>
          <cell r="I411">
            <v>0.55300000000000005</v>
          </cell>
        </row>
        <row r="412">
          <cell r="A412">
            <v>10008530</v>
          </cell>
          <cell r="B412" t="str">
            <v>信州ハムＫロースハム１７．５Ｇ</v>
          </cell>
          <cell r="C412" t="str">
            <v>8ﾏｲ×1</v>
          </cell>
          <cell r="D412" t="str">
            <v>通常</v>
          </cell>
          <cell r="E412" t="str">
            <v>300201</v>
          </cell>
          <cell r="F412">
            <v>236</v>
          </cell>
          <cell r="G412" t="str">
            <v>ﾏｲ</v>
          </cell>
          <cell r="H412">
            <v>17.5</v>
          </cell>
          <cell r="I412">
            <v>29.5</v>
          </cell>
        </row>
        <row r="413">
          <cell r="A413">
            <v>10012704</v>
          </cell>
          <cell r="B413" t="str">
            <v>丸大食品黒胡椒ダイスカットハム</v>
          </cell>
          <cell r="C413" t="str">
            <v>1kg×1</v>
          </cell>
          <cell r="D413" t="str">
            <v>通常</v>
          </cell>
          <cell r="E413" t="str">
            <v>300201</v>
          </cell>
          <cell r="F413">
            <v>1010</v>
          </cell>
          <cell r="G413" t="str">
            <v>G</v>
          </cell>
          <cell r="H413">
            <v>1</v>
          </cell>
          <cell r="I413">
            <v>1.01</v>
          </cell>
        </row>
        <row r="414">
          <cell r="A414">
            <v>10002071</v>
          </cell>
          <cell r="B414" t="str">
            <v>ヤマニ食品本格キムチ</v>
          </cell>
          <cell r="C414" t="str">
            <v>500g×1</v>
          </cell>
          <cell r="D414" t="str">
            <v>通常</v>
          </cell>
          <cell r="E414" t="str">
            <v>300203</v>
          </cell>
          <cell r="F414">
            <v>360</v>
          </cell>
          <cell r="G414" t="str">
            <v>G</v>
          </cell>
          <cell r="H414">
            <v>1</v>
          </cell>
          <cell r="I414">
            <v>0.72</v>
          </cell>
        </row>
        <row r="415">
          <cell r="A415">
            <v>10002088</v>
          </cell>
          <cell r="B415" t="str">
            <v>遠藤食品甘酢しょうが</v>
          </cell>
          <cell r="C415" t="str">
            <v>1.7kg×1</v>
          </cell>
          <cell r="D415" t="str">
            <v>通常</v>
          </cell>
          <cell r="E415" t="str">
            <v>300203</v>
          </cell>
          <cell r="F415">
            <v>556</v>
          </cell>
          <cell r="G415" t="str">
            <v>G</v>
          </cell>
          <cell r="H415">
            <v>1</v>
          </cell>
          <cell r="I415">
            <v>0.32700000000000001</v>
          </cell>
        </row>
        <row r="416">
          <cell r="A416">
            <v>10002095</v>
          </cell>
          <cell r="B416" t="str">
            <v>遠藤食品刻み生姜</v>
          </cell>
          <cell r="C416" t="str">
            <v>1.5kg×1</v>
          </cell>
          <cell r="D416" t="str">
            <v>通常</v>
          </cell>
          <cell r="E416" t="str">
            <v>300203</v>
          </cell>
          <cell r="F416">
            <v>535</v>
          </cell>
          <cell r="G416" t="str">
            <v>G</v>
          </cell>
          <cell r="H416">
            <v>1</v>
          </cell>
          <cell r="I416">
            <v>0.35699999999999998</v>
          </cell>
        </row>
        <row r="417">
          <cell r="A417">
            <v>10002101</v>
          </cell>
          <cell r="B417" t="str">
            <v>シンコー食品福神漬</v>
          </cell>
          <cell r="C417" t="str">
            <v>1kg×1</v>
          </cell>
          <cell r="D417" t="str">
            <v>通常</v>
          </cell>
          <cell r="E417" t="str">
            <v>300203</v>
          </cell>
          <cell r="F417">
            <v>292</v>
          </cell>
          <cell r="G417" t="str">
            <v>G</v>
          </cell>
          <cell r="H417">
            <v>1</v>
          </cell>
          <cell r="I417">
            <v>0.29199999999999998</v>
          </cell>
        </row>
        <row r="418">
          <cell r="A418">
            <v>10002118</v>
          </cell>
          <cell r="B418" t="str">
            <v>シンコー食品深雪山菜</v>
          </cell>
          <cell r="C418" t="str">
            <v>1kg×1</v>
          </cell>
          <cell r="D418" t="str">
            <v>通常</v>
          </cell>
          <cell r="E418" t="str">
            <v>300203</v>
          </cell>
          <cell r="F418">
            <v>630</v>
          </cell>
          <cell r="G418" t="str">
            <v>G</v>
          </cell>
          <cell r="H418">
            <v>1</v>
          </cell>
          <cell r="I418">
            <v>0.63</v>
          </cell>
        </row>
        <row r="419">
          <cell r="A419">
            <v>10002125</v>
          </cell>
          <cell r="B419" t="str">
            <v>シンコー食品刻みたくわん</v>
          </cell>
          <cell r="C419" t="str">
            <v>500g×1</v>
          </cell>
          <cell r="D419" t="str">
            <v>通常</v>
          </cell>
          <cell r="E419" t="str">
            <v>300203</v>
          </cell>
          <cell r="F419">
            <v>196</v>
          </cell>
          <cell r="G419" t="str">
            <v>G</v>
          </cell>
          <cell r="H419">
            <v>1</v>
          </cell>
          <cell r="I419">
            <v>0.39200000000000002</v>
          </cell>
        </row>
        <row r="420">
          <cell r="A420">
            <v>10002132</v>
          </cell>
          <cell r="B420" t="str">
            <v>シンコー食品つぼ漬</v>
          </cell>
          <cell r="C420" t="str">
            <v>1kg×1</v>
          </cell>
          <cell r="D420" t="str">
            <v>通常</v>
          </cell>
          <cell r="E420" t="str">
            <v>300203</v>
          </cell>
          <cell r="F420">
            <v>615</v>
          </cell>
          <cell r="G420" t="str">
            <v>G</v>
          </cell>
          <cell r="H420">
            <v>1</v>
          </cell>
          <cell r="I420">
            <v>0.61499999999999999</v>
          </cell>
        </row>
        <row r="421">
          <cell r="A421">
            <v>10002149</v>
          </cell>
          <cell r="B421" t="str">
            <v>シンコー食品青小梅</v>
          </cell>
          <cell r="C421" t="str">
            <v>200g×1</v>
          </cell>
          <cell r="D421" t="str">
            <v>通常</v>
          </cell>
          <cell r="E421" t="str">
            <v>300203</v>
          </cell>
          <cell r="F421">
            <v>210</v>
          </cell>
          <cell r="G421" t="str">
            <v>ｺ</v>
          </cell>
          <cell r="H421">
            <v>3.07</v>
          </cell>
          <cell r="I421">
            <v>3.2</v>
          </cell>
        </row>
        <row r="422">
          <cell r="A422">
            <v>10002569</v>
          </cell>
          <cell r="B422" t="str">
            <v>シンコー食品ちょい辛白菜</v>
          </cell>
          <cell r="C422" t="str">
            <v>400g×1</v>
          </cell>
          <cell r="D422" t="str">
            <v>通常</v>
          </cell>
          <cell r="E422" t="str">
            <v>300203</v>
          </cell>
          <cell r="F422">
            <v>256</v>
          </cell>
          <cell r="G422" t="str">
            <v>G</v>
          </cell>
          <cell r="H422">
            <v>1</v>
          </cell>
          <cell r="I422">
            <v>0.64</v>
          </cell>
        </row>
        <row r="423">
          <cell r="A423">
            <v>10002934</v>
          </cell>
          <cell r="B423" t="str">
            <v>新進　桜漬</v>
          </cell>
          <cell r="C423" t="str">
            <v>500g×1</v>
          </cell>
          <cell r="D423" t="str">
            <v>通常</v>
          </cell>
          <cell r="E423" t="str">
            <v>300203</v>
          </cell>
          <cell r="F423">
            <v>245</v>
          </cell>
          <cell r="G423" t="str">
            <v>G</v>
          </cell>
          <cell r="H423">
            <v>1</v>
          </cell>
          <cell r="I423">
            <v>0.49</v>
          </cell>
        </row>
        <row r="424">
          <cell r="A424">
            <v>10002941</v>
          </cell>
          <cell r="B424" t="str">
            <v>新進　しば漬</v>
          </cell>
          <cell r="C424" t="str">
            <v>500g×1</v>
          </cell>
          <cell r="D424" t="str">
            <v>通常</v>
          </cell>
          <cell r="E424" t="str">
            <v>300203</v>
          </cell>
          <cell r="F424">
            <v>320</v>
          </cell>
          <cell r="G424" t="str">
            <v>G</v>
          </cell>
          <cell r="H424">
            <v>1</v>
          </cell>
          <cell r="I424">
            <v>0.64</v>
          </cell>
        </row>
        <row r="425">
          <cell r="A425">
            <v>10002958</v>
          </cell>
          <cell r="B425" t="str">
            <v>新進　しその実あられ</v>
          </cell>
          <cell r="C425" t="str">
            <v>500g×1</v>
          </cell>
          <cell r="D425" t="str">
            <v>通常</v>
          </cell>
          <cell r="E425" t="str">
            <v>300203</v>
          </cell>
          <cell r="F425">
            <v>320</v>
          </cell>
          <cell r="G425" t="str">
            <v>G</v>
          </cell>
          <cell r="H425">
            <v>1</v>
          </cell>
          <cell r="I425">
            <v>0.64</v>
          </cell>
        </row>
        <row r="426">
          <cell r="A426">
            <v>10002965</v>
          </cell>
          <cell r="B426" t="str">
            <v>新進　パリッコ</v>
          </cell>
          <cell r="C426" t="str">
            <v>500g×1</v>
          </cell>
          <cell r="D426" t="str">
            <v>通常</v>
          </cell>
          <cell r="E426" t="str">
            <v>300203</v>
          </cell>
          <cell r="F426">
            <v>300</v>
          </cell>
          <cell r="G426" t="str">
            <v>G</v>
          </cell>
          <cell r="H426">
            <v>1</v>
          </cell>
          <cell r="I426">
            <v>0.6</v>
          </cell>
        </row>
        <row r="427">
          <cell r="A427">
            <v>10008554</v>
          </cell>
          <cell r="B427" t="str">
            <v>ＱＰ安曇野１５種サラダ</v>
          </cell>
          <cell r="C427" t="str">
            <v>1kg×1</v>
          </cell>
          <cell r="D427" t="str">
            <v>通常</v>
          </cell>
          <cell r="E427" t="str">
            <v>300203</v>
          </cell>
          <cell r="F427">
            <v>602</v>
          </cell>
          <cell r="G427" t="str">
            <v>G</v>
          </cell>
          <cell r="H427">
            <v>1</v>
          </cell>
          <cell r="I427">
            <v>0.60199999999999998</v>
          </cell>
        </row>
        <row r="428">
          <cell r="A428">
            <v>10009001</v>
          </cell>
          <cell r="B428" t="str">
            <v>ＱＰ中華サラダ（春雨）</v>
          </cell>
          <cell r="C428" t="str">
            <v>1kg×1</v>
          </cell>
          <cell r="D428" t="str">
            <v>通常</v>
          </cell>
          <cell r="E428" t="str">
            <v>300203</v>
          </cell>
          <cell r="F428">
            <v>386</v>
          </cell>
          <cell r="G428" t="str">
            <v>G</v>
          </cell>
          <cell r="H428">
            <v>1</v>
          </cell>
          <cell r="I428">
            <v>0.38600000000000001</v>
          </cell>
        </row>
        <row r="429">
          <cell r="A429">
            <v>10009032</v>
          </cell>
          <cell r="B429" t="str">
            <v>京食京五目豆</v>
          </cell>
          <cell r="C429" t="str">
            <v>500g×1</v>
          </cell>
          <cell r="D429" t="str">
            <v>通常</v>
          </cell>
          <cell r="E429" t="str">
            <v>300203</v>
          </cell>
          <cell r="F429">
            <v>397</v>
          </cell>
          <cell r="G429" t="str">
            <v>G</v>
          </cell>
          <cell r="H429">
            <v>1</v>
          </cell>
          <cell r="I429">
            <v>0.79400000000000004</v>
          </cell>
        </row>
        <row r="430">
          <cell r="A430">
            <v>10009117</v>
          </cell>
          <cell r="B430" t="str">
            <v>ＱＰポテトサラダ２１</v>
          </cell>
          <cell r="C430" t="str">
            <v>1kg×1</v>
          </cell>
          <cell r="D430" t="str">
            <v>通常</v>
          </cell>
          <cell r="E430" t="str">
            <v>300203</v>
          </cell>
          <cell r="F430">
            <v>295</v>
          </cell>
          <cell r="G430" t="str">
            <v>G</v>
          </cell>
          <cell r="H430">
            <v>1</v>
          </cell>
          <cell r="I430">
            <v>0.29499999999999998</v>
          </cell>
        </row>
        <row r="431">
          <cell r="A431">
            <v>10009124</v>
          </cell>
          <cell r="B431" t="str">
            <v>ＱＰマカロニサラダ２１</v>
          </cell>
          <cell r="C431" t="str">
            <v>1kg×1</v>
          </cell>
          <cell r="D431" t="str">
            <v>通常</v>
          </cell>
          <cell r="E431" t="str">
            <v>300203</v>
          </cell>
          <cell r="F431">
            <v>352</v>
          </cell>
          <cell r="G431" t="str">
            <v>G</v>
          </cell>
          <cell r="H431">
            <v>1</v>
          </cell>
          <cell r="I431">
            <v>0.35199999999999998</v>
          </cell>
        </row>
        <row r="432">
          <cell r="A432">
            <v>10009131</v>
          </cell>
          <cell r="B432" t="str">
            <v>ＱＰスパゲティーサラダ２１</v>
          </cell>
          <cell r="C432" t="str">
            <v>1kg×1</v>
          </cell>
          <cell r="D432" t="str">
            <v>通常</v>
          </cell>
          <cell r="E432" t="str">
            <v>300203</v>
          </cell>
          <cell r="F432">
            <v>352</v>
          </cell>
          <cell r="G432" t="str">
            <v>G</v>
          </cell>
          <cell r="H432">
            <v>1</v>
          </cell>
          <cell r="I432">
            <v>0.35199999999999998</v>
          </cell>
        </row>
        <row r="433">
          <cell r="A433">
            <v>10009148</v>
          </cell>
          <cell r="B433" t="str">
            <v>ＱＰ大地のはぐくみごぼうサラダ</v>
          </cell>
          <cell r="C433" t="str">
            <v>1kg×1</v>
          </cell>
          <cell r="D433" t="str">
            <v>通常</v>
          </cell>
          <cell r="E433" t="str">
            <v>300203</v>
          </cell>
          <cell r="F433">
            <v>647</v>
          </cell>
          <cell r="G433" t="str">
            <v>G</v>
          </cell>
          <cell r="H433">
            <v>1</v>
          </cell>
          <cell r="I433">
            <v>0.64700000000000002</v>
          </cell>
        </row>
        <row r="434">
          <cell r="A434">
            <v>10009155</v>
          </cell>
          <cell r="B434" t="str">
            <v>ＱＰパンプキンサラダ</v>
          </cell>
          <cell r="C434" t="str">
            <v>1kg×1</v>
          </cell>
          <cell r="D434" t="str">
            <v>通常</v>
          </cell>
          <cell r="E434" t="str">
            <v>300203</v>
          </cell>
          <cell r="F434">
            <v>715</v>
          </cell>
          <cell r="G434" t="str">
            <v>G</v>
          </cell>
          <cell r="H434">
            <v>1</v>
          </cell>
          <cell r="I434">
            <v>0.71499999999999997</v>
          </cell>
        </row>
        <row r="435">
          <cell r="A435">
            <v>10009162</v>
          </cell>
          <cell r="B435" t="str">
            <v>ＱＰツナフィリング</v>
          </cell>
          <cell r="C435" t="str">
            <v>1kg×1</v>
          </cell>
          <cell r="D435" t="str">
            <v>通常</v>
          </cell>
          <cell r="E435" t="str">
            <v>300203</v>
          </cell>
          <cell r="F435">
            <v>802</v>
          </cell>
          <cell r="G435" t="str">
            <v>G</v>
          </cell>
          <cell r="H435">
            <v>1</v>
          </cell>
          <cell r="I435">
            <v>0.80200000000000005</v>
          </cell>
        </row>
        <row r="436">
          <cell r="A436">
            <v>10009186</v>
          </cell>
          <cell r="B436" t="str">
            <v>京食五目ひじき</v>
          </cell>
          <cell r="C436" t="str">
            <v>500g×1</v>
          </cell>
          <cell r="D436" t="str">
            <v>通常</v>
          </cell>
          <cell r="E436" t="str">
            <v>300203</v>
          </cell>
          <cell r="F436">
            <v>361</v>
          </cell>
          <cell r="G436" t="str">
            <v>G</v>
          </cell>
          <cell r="H436">
            <v>1</v>
          </cell>
          <cell r="I436">
            <v>0.72199999999999998</v>
          </cell>
        </row>
        <row r="437">
          <cell r="A437">
            <v>10009797</v>
          </cell>
          <cell r="B437" t="str">
            <v>丸大食品たる底梅Ｍ</v>
          </cell>
          <cell r="C437" t="str">
            <v>400g×1</v>
          </cell>
          <cell r="D437" t="str">
            <v>通常</v>
          </cell>
          <cell r="E437" t="str">
            <v>300203</v>
          </cell>
          <cell r="F437">
            <v>238</v>
          </cell>
          <cell r="G437" t="str">
            <v>G</v>
          </cell>
          <cell r="H437">
            <v>1</v>
          </cell>
          <cell r="I437">
            <v>0.59499999999999997</v>
          </cell>
        </row>
        <row r="438">
          <cell r="A438">
            <v>10010038</v>
          </cell>
          <cell r="B438" t="str">
            <v>ＱＰタラモサラダ</v>
          </cell>
          <cell r="C438" t="str">
            <v>1kg×1</v>
          </cell>
          <cell r="D438" t="str">
            <v>通常</v>
          </cell>
          <cell r="E438" t="str">
            <v>300203</v>
          </cell>
          <cell r="F438">
            <v>556</v>
          </cell>
          <cell r="G438" t="str">
            <v>PK</v>
          </cell>
          <cell r="H438">
            <v>1000</v>
          </cell>
          <cell r="I438">
            <v>556</v>
          </cell>
        </row>
        <row r="439">
          <cell r="A439">
            <v>10010069</v>
          </cell>
          <cell r="B439" t="str">
            <v>ＱＰトマトペンネサラダ</v>
          </cell>
          <cell r="C439" t="str">
            <v>1kg×1</v>
          </cell>
          <cell r="D439" t="str">
            <v>通常</v>
          </cell>
          <cell r="E439" t="str">
            <v>300203</v>
          </cell>
          <cell r="F439">
            <v>431</v>
          </cell>
          <cell r="G439" t="str">
            <v>G</v>
          </cell>
          <cell r="H439">
            <v>1</v>
          </cell>
          <cell r="I439">
            <v>0.43099999999999999</v>
          </cell>
        </row>
        <row r="440">
          <cell r="A440">
            <v>10010090</v>
          </cell>
          <cell r="B440" t="str">
            <v>京食切干大根</v>
          </cell>
          <cell r="C440" t="str">
            <v>500g×1</v>
          </cell>
          <cell r="D440" t="str">
            <v>通常</v>
          </cell>
          <cell r="E440" t="str">
            <v>300203</v>
          </cell>
          <cell r="F440">
            <v>327</v>
          </cell>
          <cell r="G440" t="str">
            <v>G</v>
          </cell>
          <cell r="H440">
            <v>1</v>
          </cell>
          <cell r="I440">
            <v>0.65400000000000003</v>
          </cell>
        </row>
        <row r="441">
          <cell r="A441">
            <v>10010380</v>
          </cell>
          <cell r="B441" t="str">
            <v>マツダ食品特用辛子高菜炒め</v>
          </cell>
          <cell r="C441" t="str">
            <v>1kg×1</v>
          </cell>
          <cell r="D441" t="str">
            <v>通常</v>
          </cell>
          <cell r="E441" t="str">
            <v>300203</v>
          </cell>
          <cell r="F441">
            <v>683</v>
          </cell>
          <cell r="G441" t="str">
            <v>G</v>
          </cell>
          <cell r="H441">
            <v>1</v>
          </cell>
          <cell r="I441">
            <v>0.68300000000000005</v>
          </cell>
        </row>
        <row r="442">
          <cell r="A442">
            <v>10010946</v>
          </cell>
          <cell r="B442" t="str">
            <v>マツダ食品しそ漬け梅干</v>
          </cell>
          <cell r="C442" t="str">
            <v>500g×1</v>
          </cell>
          <cell r="D442" t="str">
            <v>通常</v>
          </cell>
          <cell r="E442" t="str">
            <v>300203</v>
          </cell>
          <cell r="F442">
            <v>468</v>
          </cell>
          <cell r="G442" t="str">
            <v>G</v>
          </cell>
          <cell r="H442">
            <v>1</v>
          </cell>
          <cell r="I442">
            <v>0.93600000000000005</v>
          </cell>
        </row>
        <row r="443">
          <cell r="A443">
            <v>10010953</v>
          </cell>
          <cell r="B443" t="str">
            <v>カモ井徳用昆布しそ</v>
          </cell>
          <cell r="C443" t="str">
            <v>1kg×1</v>
          </cell>
          <cell r="D443" t="str">
            <v>通常</v>
          </cell>
          <cell r="E443" t="str">
            <v>300203</v>
          </cell>
          <cell r="F443">
            <v>763</v>
          </cell>
          <cell r="G443" t="str">
            <v>G</v>
          </cell>
          <cell r="H443">
            <v>1</v>
          </cell>
          <cell r="I443">
            <v>0.76300000000000001</v>
          </cell>
        </row>
        <row r="444">
          <cell r="A444">
            <v>10011509</v>
          </cell>
          <cell r="B444" t="str">
            <v>ケンコー旬菜膳菜筑前煮</v>
          </cell>
          <cell r="C444" t="str">
            <v>1kg×1</v>
          </cell>
          <cell r="D444" t="str">
            <v>通常</v>
          </cell>
          <cell r="E444" t="str">
            <v>300203</v>
          </cell>
          <cell r="F444">
            <v>898</v>
          </cell>
          <cell r="G444" t="str">
            <v>G</v>
          </cell>
          <cell r="H444">
            <v>1</v>
          </cell>
          <cell r="I444">
            <v>0.89800000000000002</v>
          </cell>
        </row>
        <row r="445">
          <cell r="A445">
            <v>10012742</v>
          </cell>
          <cell r="B445" t="str">
            <v>京食里芋かつお煮</v>
          </cell>
          <cell r="C445" t="str">
            <v>1kg×1</v>
          </cell>
          <cell r="D445" t="str">
            <v>通常</v>
          </cell>
          <cell r="E445" t="str">
            <v>300203</v>
          </cell>
          <cell r="F445">
            <v>573</v>
          </cell>
          <cell r="G445" t="str">
            <v>G</v>
          </cell>
          <cell r="H445">
            <v>1</v>
          </cell>
          <cell r="I445">
            <v>0.57299999999999995</v>
          </cell>
        </row>
        <row r="446">
          <cell r="A446">
            <v>10012759</v>
          </cell>
          <cell r="B446" t="str">
            <v>香彩園じゃがいも鶏そぼろあんかけ</v>
          </cell>
          <cell r="C446" t="str">
            <v>2040g×1</v>
          </cell>
          <cell r="D446" t="str">
            <v>通常</v>
          </cell>
          <cell r="E446" t="str">
            <v>300203</v>
          </cell>
          <cell r="F446">
            <v>796</v>
          </cell>
          <cell r="G446" t="str">
            <v>G</v>
          </cell>
          <cell r="H446">
            <v>1</v>
          </cell>
          <cell r="I446">
            <v>0.39</v>
          </cell>
        </row>
        <row r="447">
          <cell r="A447">
            <v>10183589</v>
          </cell>
          <cell r="B447" t="str">
            <v>京食れんこん金平</v>
          </cell>
          <cell r="C447" t="str">
            <v>1kg×1</v>
          </cell>
          <cell r="D447" t="str">
            <v>通常</v>
          </cell>
          <cell r="E447" t="str">
            <v>300203</v>
          </cell>
          <cell r="F447">
            <v>574</v>
          </cell>
          <cell r="G447" t="str">
            <v>G</v>
          </cell>
          <cell r="H447">
            <v>1</v>
          </cell>
          <cell r="I447">
            <v>0.57399999999999995</v>
          </cell>
        </row>
        <row r="448">
          <cell r="A448">
            <v>10183732</v>
          </cell>
          <cell r="B448" t="str">
            <v>京食乱切り竹の子</v>
          </cell>
          <cell r="C448" t="str">
            <v>500g×1</v>
          </cell>
          <cell r="D448" t="str">
            <v>通常</v>
          </cell>
          <cell r="E448" t="str">
            <v>300203</v>
          </cell>
          <cell r="F448">
            <v>333</v>
          </cell>
          <cell r="G448" t="str">
            <v>G</v>
          </cell>
          <cell r="H448">
            <v>1</v>
          </cell>
          <cell r="I448">
            <v>0.66600000000000004</v>
          </cell>
        </row>
        <row r="449">
          <cell r="A449">
            <v>10266923</v>
          </cell>
          <cell r="B449" t="str">
            <v>菊池食品Ｌパック金時</v>
          </cell>
          <cell r="C449" t="str">
            <v>300g</v>
          </cell>
          <cell r="D449" t="str">
            <v>企画</v>
          </cell>
          <cell r="E449" t="str">
            <v>300203</v>
          </cell>
          <cell r="F449">
            <v>218</v>
          </cell>
          <cell r="G449" t="str">
            <v>G</v>
          </cell>
          <cell r="H449">
            <v>1</v>
          </cell>
          <cell r="I449">
            <v>0.72699999999999998</v>
          </cell>
        </row>
        <row r="450">
          <cell r="A450">
            <v>10274416</v>
          </cell>
          <cell r="B450" t="str">
            <v>小田原屋チョイ辛ラー油入りザーサイ</v>
          </cell>
          <cell r="C450" t="str">
            <v>300g</v>
          </cell>
          <cell r="D450" t="str">
            <v>通常</v>
          </cell>
          <cell r="E450" t="str">
            <v>300203</v>
          </cell>
          <cell r="F450">
            <v>225</v>
          </cell>
          <cell r="G450" t="str">
            <v>G</v>
          </cell>
          <cell r="H450">
            <v>1</v>
          </cell>
          <cell r="I450">
            <v>0.75</v>
          </cell>
        </row>
        <row r="451">
          <cell r="A451">
            <v>10007236</v>
          </cell>
          <cell r="B451" t="str">
            <v>酢豚キット</v>
          </cell>
          <cell r="C451" t="str">
            <v>1440g×1</v>
          </cell>
          <cell r="D451" t="str">
            <v>通常</v>
          </cell>
          <cell r="E451" t="str">
            <v>300210</v>
          </cell>
          <cell r="F451">
            <v>1107</v>
          </cell>
          <cell r="G451" t="str">
            <v>G</v>
          </cell>
          <cell r="H451">
            <v>1</v>
          </cell>
          <cell r="I451">
            <v>0.76900000000000002</v>
          </cell>
        </row>
        <row r="452">
          <cell r="A452">
            <v>10007243</v>
          </cell>
          <cell r="B452" t="str">
            <v>チンジャオロースキット</v>
          </cell>
          <cell r="C452" t="str">
            <v>1300g×1</v>
          </cell>
          <cell r="D452" t="str">
            <v>通常</v>
          </cell>
          <cell r="E452" t="str">
            <v>300210</v>
          </cell>
          <cell r="F452">
            <v>1203</v>
          </cell>
          <cell r="G452" t="str">
            <v>G</v>
          </cell>
          <cell r="H452">
            <v>1</v>
          </cell>
          <cell r="I452">
            <v>0.92500000000000004</v>
          </cell>
        </row>
        <row r="453">
          <cell r="A453">
            <v>10007250</v>
          </cell>
          <cell r="B453" t="str">
            <v>八宝菜キット</v>
          </cell>
          <cell r="C453" t="str">
            <v>1300g×1</v>
          </cell>
          <cell r="D453" t="str">
            <v>通常</v>
          </cell>
          <cell r="E453" t="str">
            <v>300210</v>
          </cell>
          <cell r="F453">
            <v>1017</v>
          </cell>
          <cell r="G453" t="str">
            <v>G</v>
          </cell>
          <cell r="H453">
            <v>1</v>
          </cell>
          <cell r="I453">
            <v>0.78200000000000003</v>
          </cell>
        </row>
        <row r="454">
          <cell r="A454">
            <v>10007267</v>
          </cell>
          <cell r="B454" t="str">
            <v>回鍋肉キット</v>
          </cell>
          <cell r="C454" t="str">
            <v>1300g×1</v>
          </cell>
          <cell r="D454" t="str">
            <v>通常</v>
          </cell>
          <cell r="E454" t="str">
            <v>300210</v>
          </cell>
          <cell r="F454">
            <v>1084</v>
          </cell>
          <cell r="G454" t="str">
            <v>G</v>
          </cell>
          <cell r="H454">
            <v>1</v>
          </cell>
          <cell r="I454">
            <v>0.83399999999999996</v>
          </cell>
        </row>
        <row r="455">
          <cell r="A455">
            <v>10007281</v>
          </cell>
          <cell r="B455" t="str">
            <v>南瓜天ぷら用</v>
          </cell>
          <cell r="C455" t="str">
            <v>1kg×1</v>
          </cell>
          <cell r="D455" t="str">
            <v>通常</v>
          </cell>
          <cell r="E455" t="str">
            <v>300210</v>
          </cell>
          <cell r="F455">
            <v>670</v>
          </cell>
          <cell r="G455" t="str">
            <v>G</v>
          </cell>
          <cell r="H455">
            <v>1</v>
          </cell>
          <cell r="I455">
            <v>0.67</v>
          </cell>
        </row>
        <row r="456">
          <cell r="A456">
            <v>10007298</v>
          </cell>
          <cell r="B456" t="str">
            <v>南瓜ダイスカット</v>
          </cell>
          <cell r="C456" t="str">
            <v>1kg×1</v>
          </cell>
          <cell r="D456" t="str">
            <v>通常</v>
          </cell>
          <cell r="E456" t="str">
            <v>300210</v>
          </cell>
          <cell r="F456">
            <v>670</v>
          </cell>
          <cell r="G456" t="str">
            <v>G</v>
          </cell>
          <cell r="H456">
            <v>1</v>
          </cell>
          <cell r="I456">
            <v>0.67</v>
          </cell>
        </row>
        <row r="457">
          <cell r="A457">
            <v>10007311</v>
          </cell>
          <cell r="B457" t="str">
            <v>胡瓜輪切り５００ｇ</v>
          </cell>
          <cell r="C457" t="str">
            <v>500g×1</v>
          </cell>
          <cell r="D457" t="str">
            <v>通常</v>
          </cell>
          <cell r="E457" t="str">
            <v>300210</v>
          </cell>
          <cell r="F457">
            <v>860</v>
          </cell>
          <cell r="G457" t="str">
            <v>G</v>
          </cell>
          <cell r="H457">
            <v>1</v>
          </cell>
          <cell r="I457">
            <v>0.86</v>
          </cell>
        </row>
        <row r="458">
          <cell r="A458">
            <v>10007328</v>
          </cell>
          <cell r="B458" t="str">
            <v>キャベツ荒切り</v>
          </cell>
          <cell r="C458" t="str">
            <v>1kg×1</v>
          </cell>
          <cell r="D458" t="str">
            <v>通常</v>
          </cell>
          <cell r="E458" t="str">
            <v>300210</v>
          </cell>
          <cell r="F458">
            <v>318</v>
          </cell>
          <cell r="G458" t="str">
            <v>G</v>
          </cell>
          <cell r="H458">
            <v>1</v>
          </cell>
          <cell r="I458">
            <v>0.318</v>
          </cell>
        </row>
        <row r="459">
          <cell r="A459">
            <v>10007335</v>
          </cell>
          <cell r="B459" t="str">
            <v>キャベツ千切り８００ｇ</v>
          </cell>
          <cell r="C459" t="str">
            <v>800g×1</v>
          </cell>
          <cell r="D459" t="str">
            <v>通常</v>
          </cell>
          <cell r="E459" t="str">
            <v>300210</v>
          </cell>
          <cell r="F459">
            <v>261</v>
          </cell>
          <cell r="G459" t="str">
            <v>G</v>
          </cell>
          <cell r="H459">
            <v>1</v>
          </cell>
          <cell r="I459">
            <v>0.3</v>
          </cell>
        </row>
        <row r="460">
          <cell r="A460">
            <v>10007359</v>
          </cell>
          <cell r="B460" t="str">
            <v>竹の子細切り２００ｇ</v>
          </cell>
          <cell r="C460" t="str">
            <v>200g×1</v>
          </cell>
          <cell r="D460" t="str">
            <v>通常</v>
          </cell>
          <cell r="E460" t="str">
            <v>300210</v>
          </cell>
          <cell r="F460">
            <v>193</v>
          </cell>
          <cell r="G460" t="str">
            <v>G</v>
          </cell>
          <cell r="H460">
            <v>1</v>
          </cell>
          <cell r="I460">
            <v>0.96599999999999997</v>
          </cell>
        </row>
        <row r="461">
          <cell r="A461">
            <v>10007366</v>
          </cell>
          <cell r="B461" t="str">
            <v>玉ネギ角切り</v>
          </cell>
          <cell r="C461" t="str">
            <v>1kg×1</v>
          </cell>
          <cell r="D461" t="str">
            <v>通常</v>
          </cell>
          <cell r="E461" t="str">
            <v>300210</v>
          </cell>
          <cell r="F461">
            <v>386</v>
          </cell>
          <cell r="G461" t="str">
            <v>G</v>
          </cell>
          <cell r="H461">
            <v>1</v>
          </cell>
          <cell r="I461">
            <v>0.83599999999999997</v>
          </cell>
        </row>
        <row r="462">
          <cell r="A462">
            <v>10007373</v>
          </cell>
          <cell r="B462" t="str">
            <v>大根いちょう（５０ｇ）</v>
          </cell>
          <cell r="C462" t="str">
            <v>1kg×1</v>
          </cell>
          <cell r="D462" t="str">
            <v>通常</v>
          </cell>
          <cell r="E462" t="str">
            <v>300210</v>
          </cell>
          <cell r="F462">
            <v>335</v>
          </cell>
          <cell r="G462" t="str">
            <v>G</v>
          </cell>
          <cell r="H462">
            <v>1</v>
          </cell>
          <cell r="I462">
            <v>0.33500000000000002</v>
          </cell>
        </row>
        <row r="463">
          <cell r="A463">
            <v>10007380</v>
          </cell>
          <cell r="B463" t="str">
            <v>大根おろし</v>
          </cell>
          <cell r="C463" t="str">
            <v>1kg×1</v>
          </cell>
          <cell r="D463" t="str">
            <v>通常</v>
          </cell>
          <cell r="E463" t="str">
            <v>300210</v>
          </cell>
          <cell r="F463">
            <v>318</v>
          </cell>
          <cell r="G463" t="str">
            <v>G</v>
          </cell>
          <cell r="H463">
            <v>1</v>
          </cell>
          <cell r="I463">
            <v>0.318</v>
          </cell>
        </row>
        <row r="464">
          <cell r="A464">
            <v>10007397</v>
          </cell>
          <cell r="B464" t="str">
            <v>茄子スライス５００ｇ</v>
          </cell>
          <cell r="C464" t="str">
            <v>500g×1</v>
          </cell>
          <cell r="D464" t="str">
            <v>通常</v>
          </cell>
          <cell r="E464" t="str">
            <v>300210</v>
          </cell>
          <cell r="F464">
            <v>602</v>
          </cell>
          <cell r="G464" t="str">
            <v>G</v>
          </cell>
          <cell r="H464">
            <v>1</v>
          </cell>
          <cell r="I464">
            <v>1.2045454545454546</v>
          </cell>
        </row>
        <row r="465">
          <cell r="A465">
            <v>10007403</v>
          </cell>
          <cell r="B465" t="str">
            <v>茄子天ぷら用</v>
          </cell>
          <cell r="C465" t="str">
            <v>1kg×1</v>
          </cell>
          <cell r="D465" t="str">
            <v>通常</v>
          </cell>
          <cell r="E465" t="str">
            <v>300210</v>
          </cell>
          <cell r="F465">
            <v>1033</v>
          </cell>
          <cell r="G465" t="str">
            <v>G</v>
          </cell>
          <cell r="H465">
            <v>1</v>
          </cell>
          <cell r="I465">
            <v>1.0329999999999999</v>
          </cell>
        </row>
        <row r="466">
          <cell r="A466">
            <v>10007410</v>
          </cell>
          <cell r="B466" t="str">
            <v>人参いちょう５００ｇ</v>
          </cell>
          <cell r="C466" t="str">
            <v>500g×1</v>
          </cell>
          <cell r="D466" t="str">
            <v>通常</v>
          </cell>
          <cell r="E466" t="str">
            <v>300210</v>
          </cell>
          <cell r="F466">
            <v>213</v>
          </cell>
          <cell r="G466" t="str">
            <v>G</v>
          </cell>
          <cell r="H466">
            <v>1</v>
          </cell>
          <cell r="I466">
            <v>0.42499999999999999</v>
          </cell>
        </row>
        <row r="467">
          <cell r="A467">
            <v>10007434</v>
          </cell>
          <cell r="B467" t="str">
            <v>人参乱切り</v>
          </cell>
          <cell r="C467" t="str">
            <v>1kg×1</v>
          </cell>
          <cell r="D467" t="str">
            <v>通常</v>
          </cell>
          <cell r="E467" t="str">
            <v>300210</v>
          </cell>
          <cell r="F467">
            <v>705</v>
          </cell>
          <cell r="G467" t="str">
            <v>G</v>
          </cell>
          <cell r="H467">
            <v>1</v>
          </cell>
          <cell r="I467">
            <v>0.70499999999999996</v>
          </cell>
        </row>
        <row r="468">
          <cell r="A468">
            <v>10007441</v>
          </cell>
          <cell r="B468" t="str">
            <v>白菜角切</v>
          </cell>
          <cell r="C468" t="str">
            <v>1kg×1</v>
          </cell>
          <cell r="D468" t="str">
            <v>通常</v>
          </cell>
          <cell r="E468" t="str">
            <v>300210</v>
          </cell>
          <cell r="F468">
            <v>380</v>
          </cell>
          <cell r="G468" t="str">
            <v>G</v>
          </cell>
          <cell r="H468">
            <v>1</v>
          </cell>
          <cell r="I468">
            <v>0.38</v>
          </cell>
        </row>
        <row r="469">
          <cell r="A469">
            <v>10007458</v>
          </cell>
          <cell r="B469" t="str">
            <v>万能葱薬味用１００ｇ</v>
          </cell>
          <cell r="C469" t="str">
            <v>100g×1</v>
          </cell>
          <cell r="D469" t="str">
            <v>通常</v>
          </cell>
          <cell r="E469" t="str">
            <v>300210</v>
          </cell>
          <cell r="F469">
            <v>244</v>
          </cell>
          <cell r="G469" t="str">
            <v>G</v>
          </cell>
          <cell r="H469">
            <v>1</v>
          </cell>
          <cell r="I469">
            <v>2.4431818181818183</v>
          </cell>
        </row>
        <row r="470">
          <cell r="A470">
            <v>10007472</v>
          </cell>
          <cell r="B470" t="str">
            <v>ポテトダイス</v>
          </cell>
          <cell r="C470" t="str">
            <v>2kg×1</v>
          </cell>
          <cell r="D470" t="str">
            <v>通常</v>
          </cell>
          <cell r="E470" t="str">
            <v>300210</v>
          </cell>
          <cell r="F470">
            <v>640</v>
          </cell>
          <cell r="G470" t="str">
            <v>G</v>
          </cell>
          <cell r="H470">
            <v>1</v>
          </cell>
          <cell r="I470">
            <v>0.32</v>
          </cell>
        </row>
        <row r="471">
          <cell r="A471">
            <v>10007489</v>
          </cell>
          <cell r="B471" t="str">
            <v>ポテト乱切り</v>
          </cell>
          <cell r="C471" t="str">
            <v>1kg×1</v>
          </cell>
          <cell r="D471" t="str">
            <v>通常</v>
          </cell>
          <cell r="E471" t="str">
            <v>300210</v>
          </cell>
          <cell r="F471">
            <v>449</v>
          </cell>
          <cell r="G471" t="str">
            <v>G</v>
          </cell>
          <cell r="H471">
            <v>1</v>
          </cell>
          <cell r="I471">
            <v>0.44900000000000001</v>
          </cell>
        </row>
        <row r="472">
          <cell r="A472">
            <v>10007502</v>
          </cell>
          <cell r="B472" t="str">
            <v>レッドキャベツ千切り２００ｇ</v>
          </cell>
          <cell r="C472" t="str">
            <v>200g×1</v>
          </cell>
          <cell r="D472" t="str">
            <v>通常</v>
          </cell>
          <cell r="E472" t="str">
            <v>300210</v>
          </cell>
          <cell r="F472">
            <v>169</v>
          </cell>
          <cell r="G472" t="str">
            <v>G</v>
          </cell>
          <cell r="H472">
            <v>1</v>
          </cell>
          <cell r="I472">
            <v>0.84499999999999997</v>
          </cell>
        </row>
        <row r="473">
          <cell r="A473">
            <v>10008219</v>
          </cell>
          <cell r="B473" t="str">
            <v>胡瓜千切り５００ｇ</v>
          </cell>
          <cell r="C473" t="str">
            <v>500g×1</v>
          </cell>
          <cell r="D473" t="str">
            <v>通常</v>
          </cell>
          <cell r="E473" t="str">
            <v>300210</v>
          </cell>
          <cell r="F473">
            <v>424</v>
          </cell>
          <cell r="G473" t="str">
            <v>G</v>
          </cell>
          <cell r="H473">
            <v>1</v>
          </cell>
          <cell r="I473">
            <v>0.84799999999999998</v>
          </cell>
        </row>
        <row r="474">
          <cell r="A474">
            <v>10008226</v>
          </cell>
          <cell r="B474" t="str">
            <v>けんちん里芋入１ｋ</v>
          </cell>
          <cell r="C474" t="str">
            <v>1kg×1</v>
          </cell>
          <cell r="D474" t="str">
            <v>通常</v>
          </cell>
          <cell r="E474" t="str">
            <v>300210</v>
          </cell>
          <cell r="F474">
            <v>668</v>
          </cell>
          <cell r="G474" t="str">
            <v>G</v>
          </cell>
          <cell r="H474">
            <v>1</v>
          </cell>
          <cell r="I474">
            <v>0.66800000000000004</v>
          </cell>
        </row>
        <row r="475">
          <cell r="A475">
            <v>10008233</v>
          </cell>
          <cell r="B475" t="str">
            <v>けんちんポテト入１ｋ</v>
          </cell>
          <cell r="C475" t="str">
            <v>1kg×1</v>
          </cell>
          <cell r="D475" t="str">
            <v>通常</v>
          </cell>
          <cell r="E475" t="str">
            <v>300210</v>
          </cell>
          <cell r="F475">
            <v>574</v>
          </cell>
          <cell r="G475" t="str">
            <v>G</v>
          </cell>
          <cell r="H475">
            <v>1</v>
          </cell>
          <cell r="I475">
            <v>0.57399999999999995</v>
          </cell>
        </row>
        <row r="476">
          <cell r="A476">
            <v>10008240</v>
          </cell>
          <cell r="B476" t="str">
            <v>玉ネギかつ丼用５００ｇ</v>
          </cell>
          <cell r="C476" t="str">
            <v>500g×1</v>
          </cell>
          <cell r="D476" t="str">
            <v>通常</v>
          </cell>
          <cell r="E476" t="str">
            <v>300210</v>
          </cell>
          <cell r="F476">
            <v>199</v>
          </cell>
          <cell r="G476" t="str">
            <v>G</v>
          </cell>
          <cell r="H476">
            <v>1</v>
          </cell>
          <cell r="I476">
            <v>0.39772727272727276</v>
          </cell>
        </row>
        <row r="477">
          <cell r="A477">
            <v>10008264</v>
          </cell>
          <cell r="B477" t="str">
            <v>玉ねぎみじん切り２００ｇ</v>
          </cell>
          <cell r="C477" t="str">
            <v>200g×1</v>
          </cell>
          <cell r="D477" t="str">
            <v>通常</v>
          </cell>
          <cell r="E477" t="str">
            <v>300210</v>
          </cell>
          <cell r="F477">
            <v>107</v>
          </cell>
          <cell r="G477" t="str">
            <v>G</v>
          </cell>
          <cell r="H477">
            <v>1</v>
          </cell>
          <cell r="I477">
            <v>0.53500000000000003</v>
          </cell>
        </row>
        <row r="478">
          <cell r="A478">
            <v>10008271</v>
          </cell>
          <cell r="B478" t="str">
            <v>大根サラダ用３００ｇ</v>
          </cell>
          <cell r="C478" t="str">
            <v>300g×1</v>
          </cell>
          <cell r="D478" t="str">
            <v>通常</v>
          </cell>
          <cell r="E478" t="str">
            <v>300210</v>
          </cell>
          <cell r="F478">
            <v>157</v>
          </cell>
          <cell r="G478" t="str">
            <v>G</v>
          </cell>
          <cell r="H478">
            <v>1</v>
          </cell>
          <cell r="I478">
            <v>0.52400000000000002</v>
          </cell>
        </row>
        <row r="479">
          <cell r="A479">
            <v>10008288</v>
          </cell>
          <cell r="B479" t="str">
            <v>長葱薬味２００ｇ</v>
          </cell>
          <cell r="C479" t="str">
            <v>200g×1</v>
          </cell>
          <cell r="D479" t="str">
            <v>通常</v>
          </cell>
          <cell r="E479" t="str">
            <v>300210</v>
          </cell>
          <cell r="F479">
            <v>153</v>
          </cell>
          <cell r="G479" t="str">
            <v>G</v>
          </cell>
          <cell r="H479">
            <v>1</v>
          </cell>
          <cell r="I479">
            <v>0.76704545454545459</v>
          </cell>
        </row>
        <row r="480">
          <cell r="A480">
            <v>10008301</v>
          </cell>
          <cell r="B480" t="str">
            <v>人参千切り１００ｇ</v>
          </cell>
          <cell r="C480" t="str">
            <v>100g×1</v>
          </cell>
          <cell r="D480" t="str">
            <v>通常</v>
          </cell>
          <cell r="E480" t="str">
            <v>300210</v>
          </cell>
          <cell r="F480">
            <v>96</v>
          </cell>
          <cell r="G480" t="str">
            <v>G</v>
          </cell>
          <cell r="H480">
            <v>1</v>
          </cell>
          <cell r="I480">
            <v>0.96</v>
          </cell>
        </row>
        <row r="481">
          <cell r="A481">
            <v>10008318</v>
          </cell>
          <cell r="B481" t="str">
            <v>人参短冊２００ｇ</v>
          </cell>
          <cell r="C481" t="str">
            <v>200g×1</v>
          </cell>
          <cell r="D481" t="str">
            <v>通常</v>
          </cell>
          <cell r="E481" t="str">
            <v>300210</v>
          </cell>
          <cell r="F481">
            <v>119</v>
          </cell>
          <cell r="G481" t="str">
            <v>G</v>
          </cell>
          <cell r="H481">
            <v>1</v>
          </cell>
          <cell r="I481">
            <v>0.59499999999999997</v>
          </cell>
        </row>
        <row r="482">
          <cell r="A482">
            <v>10008332</v>
          </cell>
          <cell r="B482" t="str">
            <v>人参サラダ用１００ｇ</v>
          </cell>
          <cell r="C482" t="str">
            <v>100g×1</v>
          </cell>
          <cell r="D482" t="str">
            <v>通常</v>
          </cell>
          <cell r="E482" t="str">
            <v>300210</v>
          </cell>
          <cell r="F482">
            <v>100</v>
          </cell>
          <cell r="G482" t="str">
            <v>G</v>
          </cell>
          <cell r="H482">
            <v>1</v>
          </cell>
          <cell r="I482">
            <v>0.5</v>
          </cell>
        </row>
        <row r="483">
          <cell r="A483">
            <v>10008349</v>
          </cell>
          <cell r="B483" t="str">
            <v>ピーマン千切り５００ｇ</v>
          </cell>
          <cell r="C483" t="str">
            <v>500g×1</v>
          </cell>
          <cell r="D483" t="str">
            <v>通常</v>
          </cell>
          <cell r="E483" t="str">
            <v>300210</v>
          </cell>
          <cell r="F483">
            <v>560</v>
          </cell>
          <cell r="G483" t="str">
            <v>G</v>
          </cell>
          <cell r="H483">
            <v>1</v>
          </cell>
          <cell r="I483">
            <v>1.1200000000000001</v>
          </cell>
        </row>
        <row r="484">
          <cell r="A484">
            <v>10008448</v>
          </cell>
          <cell r="B484" t="str">
            <v>玉葱薄切り 2mmカット２００ｇ</v>
          </cell>
          <cell r="C484" t="str">
            <v>200g×1</v>
          </cell>
          <cell r="D484" t="str">
            <v>通常</v>
          </cell>
          <cell r="E484" t="str">
            <v>300210</v>
          </cell>
          <cell r="F484">
            <v>114</v>
          </cell>
          <cell r="G484" t="str">
            <v>G</v>
          </cell>
          <cell r="H484">
            <v>1</v>
          </cell>
          <cell r="I484">
            <v>0.56818181818181823</v>
          </cell>
        </row>
        <row r="485">
          <cell r="A485">
            <v>10008486</v>
          </cell>
          <cell r="B485" t="str">
            <v>カット野菜炒め用Ａ</v>
          </cell>
          <cell r="C485" t="str">
            <v>1kg×1</v>
          </cell>
          <cell r="D485" t="str">
            <v>通常</v>
          </cell>
          <cell r="E485" t="str">
            <v>300210</v>
          </cell>
          <cell r="F485">
            <v>474</v>
          </cell>
          <cell r="G485" t="str">
            <v>G</v>
          </cell>
          <cell r="H485">
            <v>1</v>
          </cell>
          <cell r="I485">
            <v>0.47399999999999998</v>
          </cell>
        </row>
        <row r="486">
          <cell r="A486">
            <v>10008493</v>
          </cell>
          <cell r="B486" t="str">
            <v>カット野菜炒め用Ｂ</v>
          </cell>
          <cell r="C486" t="str">
            <v>1kg×1</v>
          </cell>
          <cell r="D486" t="str">
            <v>通常</v>
          </cell>
          <cell r="E486" t="str">
            <v>300210</v>
          </cell>
          <cell r="F486">
            <v>364</v>
          </cell>
          <cell r="G486" t="str">
            <v>G</v>
          </cell>
          <cell r="H486">
            <v>1</v>
          </cell>
          <cell r="I486">
            <v>0.36399999999999999</v>
          </cell>
        </row>
        <row r="487">
          <cell r="A487">
            <v>10009872</v>
          </cell>
          <cell r="B487" t="str">
            <v>シチューセットポテト入</v>
          </cell>
          <cell r="C487" t="str">
            <v>2.5kg×1</v>
          </cell>
          <cell r="D487" t="str">
            <v>通常</v>
          </cell>
          <cell r="E487" t="str">
            <v>300210</v>
          </cell>
          <cell r="F487">
            <v>1135</v>
          </cell>
          <cell r="G487" t="str">
            <v>G</v>
          </cell>
          <cell r="H487">
            <v>1</v>
          </cell>
          <cell r="I487">
            <v>1.135</v>
          </cell>
        </row>
        <row r="488">
          <cell r="A488">
            <v>10009889</v>
          </cell>
          <cell r="B488" t="str">
            <v>竹の子短冊２００ｇ</v>
          </cell>
          <cell r="C488" t="str">
            <v>200g×1</v>
          </cell>
          <cell r="D488" t="str">
            <v>通常</v>
          </cell>
          <cell r="E488" t="str">
            <v>300210</v>
          </cell>
          <cell r="F488">
            <v>201</v>
          </cell>
          <cell r="G488" t="str">
            <v>G</v>
          </cell>
          <cell r="H488">
            <v>1</v>
          </cell>
          <cell r="I488">
            <v>1.0049999999999999</v>
          </cell>
        </row>
        <row r="489">
          <cell r="A489">
            <v>10009896</v>
          </cell>
          <cell r="B489" t="str">
            <v>たまねぎ炒め用500g</v>
          </cell>
          <cell r="C489" t="str">
            <v>500g×1</v>
          </cell>
          <cell r="D489" t="str">
            <v>通常</v>
          </cell>
          <cell r="E489" t="str">
            <v>300210</v>
          </cell>
          <cell r="F489">
            <v>515</v>
          </cell>
          <cell r="G489" t="str">
            <v>G</v>
          </cell>
          <cell r="H489">
            <v>1</v>
          </cell>
          <cell r="I489">
            <v>1.0227272727272727</v>
          </cell>
        </row>
        <row r="490">
          <cell r="A490">
            <v>10009902</v>
          </cell>
          <cell r="B490" t="str">
            <v>大根千切り３００ｇ</v>
          </cell>
          <cell r="C490" t="str">
            <v>300g×1</v>
          </cell>
          <cell r="D490" t="str">
            <v>通常</v>
          </cell>
          <cell r="E490" t="str">
            <v>300210</v>
          </cell>
          <cell r="F490">
            <v>142</v>
          </cell>
          <cell r="G490" t="str">
            <v>G</v>
          </cell>
          <cell r="H490">
            <v>1</v>
          </cell>
          <cell r="I490">
            <v>0.47348484848484845</v>
          </cell>
        </row>
        <row r="491">
          <cell r="A491">
            <v>10009919</v>
          </cell>
          <cell r="B491" t="str">
            <v>長ねぎ千切り２００ｇ</v>
          </cell>
          <cell r="C491" t="str">
            <v>200g×1</v>
          </cell>
          <cell r="D491" t="str">
            <v>通常</v>
          </cell>
          <cell r="E491" t="str">
            <v>300210</v>
          </cell>
          <cell r="F491">
            <v>313</v>
          </cell>
          <cell r="G491" t="str">
            <v>G</v>
          </cell>
          <cell r="H491">
            <v>1</v>
          </cell>
          <cell r="I491">
            <v>1.5625</v>
          </cell>
        </row>
        <row r="492">
          <cell r="A492">
            <v>10009926</v>
          </cell>
          <cell r="B492" t="str">
            <v>ミックススロー400ｇ</v>
          </cell>
          <cell r="C492" t="str">
            <v>400g×1</v>
          </cell>
          <cell r="D492" t="str">
            <v>通常</v>
          </cell>
          <cell r="E492" t="str">
            <v>300210</v>
          </cell>
          <cell r="F492">
            <v>182</v>
          </cell>
          <cell r="G492" t="str">
            <v>G</v>
          </cell>
          <cell r="H492">
            <v>1</v>
          </cell>
          <cell r="I492">
            <v>0.45454545454545453</v>
          </cell>
        </row>
        <row r="493">
          <cell r="A493">
            <v>10009933</v>
          </cell>
          <cell r="B493" t="str">
            <v>レタススライス３００ｇ</v>
          </cell>
          <cell r="C493" t="str">
            <v>300g×1</v>
          </cell>
          <cell r="D493" t="str">
            <v>通常</v>
          </cell>
          <cell r="E493" t="str">
            <v>300210</v>
          </cell>
          <cell r="F493">
            <v>312</v>
          </cell>
          <cell r="G493" t="str">
            <v>G</v>
          </cell>
          <cell r="H493">
            <v>1</v>
          </cell>
          <cell r="I493">
            <v>1.04</v>
          </cell>
        </row>
        <row r="494">
          <cell r="A494">
            <v>10010106</v>
          </cell>
          <cell r="B494" t="str">
            <v>まつのホイコーロ用キット５００ｇ</v>
          </cell>
          <cell r="C494" t="str">
            <v>500g×1</v>
          </cell>
          <cell r="D494" t="str">
            <v>通常</v>
          </cell>
          <cell r="E494" t="str">
            <v>300210</v>
          </cell>
          <cell r="F494">
            <v>273</v>
          </cell>
          <cell r="G494" t="str">
            <v>G</v>
          </cell>
          <cell r="H494">
            <v>1</v>
          </cell>
          <cell r="I494">
            <v>0.54600000000000004</v>
          </cell>
        </row>
        <row r="495">
          <cell r="A495">
            <v>10010120</v>
          </cell>
          <cell r="B495" t="str">
            <v>まつのベジタブルミックス５００ｇ</v>
          </cell>
          <cell r="C495" t="str">
            <v>500g×1</v>
          </cell>
          <cell r="D495" t="str">
            <v>通常</v>
          </cell>
          <cell r="E495" t="str">
            <v>300210</v>
          </cell>
          <cell r="F495">
            <v>315</v>
          </cell>
          <cell r="G495" t="str">
            <v>G</v>
          </cell>
          <cell r="H495">
            <v>1</v>
          </cell>
          <cell r="I495">
            <v>0.63</v>
          </cell>
        </row>
        <row r="496">
          <cell r="A496">
            <v>10011387</v>
          </cell>
          <cell r="B496" t="str">
            <v>まつのキャベツ＆にんにくの芽カット</v>
          </cell>
          <cell r="C496" t="str">
            <v>500g×1</v>
          </cell>
          <cell r="D496" t="str">
            <v>通常</v>
          </cell>
          <cell r="E496" t="str">
            <v>300210</v>
          </cell>
          <cell r="F496">
            <v>256</v>
          </cell>
          <cell r="G496" t="str">
            <v>G</v>
          </cell>
          <cell r="H496">
            <v>1</v>
          </cell>
          <cell r="I496">
            <v>0.56000000000000005</v>
          </cell>
        </row>
        <row r="497">
          <cell r="A497">
            <v>10319438</v>
          </cell>
          <cell r="B497" t="str">
            <v>ごぼうささがき　２００ｇ</v>
          </cell>
          <cell r="C497" t="str">
            <v>200g×１</v>
          </cell>
          <cell r="D497" t="str">
            <v>通常</v>
          </cell>
          <cell r="E497" t="str">
            <v>300210</v>
          </cell>
          <cell r="F497">
            <v>155</v>
          </cell>
          <cell r="G497" t="str">
            <v>G</v>
          </cell>
          <cell r="I497">
            <v>0.77272727272727271</v>
          </cell>
        </row>
        <row r="498">
          <cell r="A498">
            <v>10160009</v>
          </cell>
          <cell r="B498" t="str">
            <v>まつのカット小松菜５００ｇ</v>
          </cell>
          <cell r="C498" t="str">
            <v>500g×1</v>
          </cell>
          <cell r="D498" t="str">
            <v>通常</v>
          </cell>
          <cell r="E498" t="str">
            <v>300210</v>
          </cell>
          <cell r="F498">
            <v>392</v>
          </cell>
          <cell r="G498" t="str">
            <v>g</v>
          </cell>
          <cell r="H498">
            <v>1</v>
          </cell>
          <cell r="I498">
            <v>0.69799999999999995</v>
          </cell>
        </row>
        <row r="499">
          <cell r="A499">
            <v>10007519</v>
          </cell>
          <cell r="B499" t="str">
            <v>まつの赤ピーマン</v>
          </cell>
          <cell r="C499" t="str">
            <v>１コ×１</v>
          </cell>
          <cell r="D499" t="str">
            <v>通常</v>
          </cell>
          <cell r="E499" t="str">
            <v>300211</v>
          </cell>
          <cell r="F499">
            <v>176</v>
          </cell>
          <cell r="G499" t="str">
            <v>ｺ</v>
          </cell>
          <cell r="H499">
            <v>120</v>
          </cell>
          <cell r="I499">
            <v>1.508</v>
          </cell>
        </row>
        <row r="500">
          <cell r="A500">
            <v>10007526</v>
          </cell>
          <cell r="B500" t="str">
            <v>まつのアスパラ</v>
          </cell>
          <cell r="C500" t="str">
            <v>150g×1</v>
          </cell>
          <cell r="D500" t="str">
            <v>通常</v>
          </cell>
          <cell r="E500" t="str">
            <v>300211</v>
          </cell>
          <cell r="F500">
            <v>191</v>
          </cell>
          <cell r="G500" t="str">
            <v>ﾀﾊ</v>
          </cell>
          <cell r="H500">
            <v>150</v>
          </cell>
          <cell r="I500">
            <v>1.18</v>
          </cell>
        </row>
        <row r="501">
          <cell r="A501">
            <v>10007533</v>
          </cell>
          <cell r="B501" t="str">
            <v>まつの洗里芋</v>
          </cell>
          <cell r="C501" t="str">
            <v>300g×1</v>
          </cell>
          <cell r="D501" t="str">
            <v>通常</v>
          </cell>
          <cell r="E501" t="str">
            <v>300211</v>
          </cell>
          <cell r="F501">
            <v>205</v>
          </cell>
          <cell r="G501" t="str">
            <v>ｺ</v>
          </cell>
          <cell r="H501">
            <v>30</v>
          </cell>
          <cell r="I501">
            <v>0.71599999999999997</v>
          </cell>
        </row>
        <row r="502">
          <cell r="A502">
            <v>10007540</v>
          </cell>
          <cell r="B502" t="str">
            <v>まつの糸みつば</v>
          </cell>
          <cell r="C502" t="str">
            <v>40g×1</v>
          </cell>
          <cell r="D502" t="str">
            <v>通常</v>
          </cell>
          <cell r="E502" t="str">
            <v>300211</v>
          </cell>
          <cell r="F502">
            <v>148</v>
          </cell>
          <cell r="G502" t="str">
            <v>ﾀﾊ</v>
          </cell>
          <cell r="H502">
            <v>40</v>
          </cell>
          <cell r="I502">
            <v>3.5</v>
          </cell>
        </row>
        <row r="503">
          <cell r="A503">
            <v>10007557</v>
          </cell>
          <cell r="B503" t="str">
            <v>まつのインゲン</v>
          </cell>
          <cell r="C503" t="str">
            <v>1kg×1</v>
          </cell>
          <cell r="D503" t="str">
            <v>通常</v>
          </cell>
          <cell r="E503" t="str">
            <v>300211</v>
          </cell>
          <cell r="F503">
            <v>1886</v>
          </cell>
          <cell r="G503" t="str">
            <v>G</v>
          </cell>
          <cell r="H503">
            <v>1</v>
          </cell>
          <cell r="I503">
            <v>1.3959999999999999</v>
          </cell>
        </row>
        <row r="504">
          <cell r="A504">
            <v>10007564</v>
          </cell>
          <cell r="B504" t="str">
            <v>まつのえのき</v>
          </cell>
          <cell r="C504" t="str">
            <v>100g×1</v>
          </cell>
          <cell r="D504" t="str">
            <v>通常</v>
          </cell>
          <cell r="E504" t="str">
            <v>300211</v>
          </cell>
          <cell r="F504">
            <v>77</v>
          </cell>
          <cell r="G504" t="str">
            <v>PK</v>
          </cell>
          <cell r="H504">
            <v>100</v>
          </cell>
          <cell r="I504">
            <v>76</v>
          </cell>
        </row>
        <row r="505">
          <cell r="A505">
            <v>10007571</v>
          </cell>
          <cell r="B505" t="str">
            <v>まつの大葉</v>
          </cell>
          <cell r="C505" t="str">
            <v>10ﾏｲ×1</v>
          </cell>
          <cell r="D505" t="str">
            <v>通常</v>
          </cell>
          <cell r="E505" t="str">
            <v>300211</v>
          </cell>
          <cell r="F505">
            <v>68</v>
          </cell>
          <cell r="G505" t="str">
            <v>ﾏｲ</v>
          </cell>
          <cell r="H505">
            <v>1</v>
          </cell>
          <cell r="I505">
            <v>6.4</v>
          </cell>
        </row>
        <row r="506">
          <cell r="A506">
            <v>10007588</v>
          </cell>
          <cell r="B506" t="str">
            <v>まつのオクラ</v>
          </cell>
          <cell r="C506" t="str">
            <v>100g×1</v>
          </cell>
          <cell r="D506" t="str">
            <v>通常</v>
          </cell>
          <cell r="E506" t="str">
            <v>300211</v>
          </cell>
          <cell r="F506">
            <v>148</v>
          </cell>
          <cell r="G506" t="str">
            <v>PK</v>
          </cell>
          <cell r="H506">
            <v>100</v>
          </cell>
          <cell r="I506">
            <v>152</v>
          </cell>
        </row>
        <row r="507">
          <cell r="A507">
            <v>10007595</v>
          </cell>
          <cell r="B507" t="str">
            <v>まつのかいわれ大根</v>
          </cell>
          <cell r="C507" t="str">
            <v>50g×1</v>
          </cell>
          <cell r="D507" t="str">
            <v>通常</v>
          </cell>
          <cell r="E507" t="str">
            <v>300211</v>
          </cell>
          <cell r="F507">
            <v>40</v>
          </cell>
          <cell r="G507" t="str">
            <v>PK</v>
          </cell>
          <cell r="H507">
            <v>50</v>
          </cell>
          <cell r="I507">
            <v>41</v>
          </cell>
        </row>
        <row r="508">
          <cell r="A508">
            <v>10007601</v>
          </cell>
          <cell r="B508" t="str">
            <v>まつの南瓜</v>
          </cell>
          <cell r="C508" t="str">
            <v>1コ×1</v>
          </cell>
          <cell r="D508" t="str">
            <v>通常</v>
          </cell>
          <cell r="E508" t="str">
            <v>300211</v>
          </cell>
          <cell r="F508">
            <v>568</v>
          </cell>
          <cell r="G508" t="str">
            <v>ｺ</v>
          </cell>
          <cell r="H508">
            <v>1000</v>
          </cell>
          <cell r="I508">
            <v>0.69799999999999995</v>
          </cell>
        </row>
        <row r="509">
          <cell r="A509">
            <v>10007618</v>
          </cell>
          <cell r="B509" t="str">
            <v>まつの木の芽</v>
          </cell>
          <cell r="C509" t="str">
            <v>1PK×1</v>
          </cell>
          <cell r="D509" t="str">
            <v>通常</v>
          </cell>
          <cell r="E509" t="str">
            <v>300211</v>
          </cell>
          <cell r="F509">
            <v>1591</v>
          </cell>
          <cell r="G509" t="str">
            <v>PK</v>
          </cell>
          <cell r="H509">
            <v>3</v>
          </cell>
          <cell r="I509">
            <v>213</v>
          </cell>
        </row>
        <row r="510">
          <cell r="A510">
            <v>10007625</v>
          </cell>
          <cell r="B510" t="str">
            <v>まつの黄ピーマン</v>
          </cell>
          <cell r="C510" t="str">
            <v>1コ×1</v>
          </cell>
          <cell r="D510" t="str">
            <v>通常</v>
          </cell>
          <cell r="E510" t="str">
            <v>300211</v>
          </cell>
          <cell r="F510">
            <v>176</v>
          </cell>
          <cell r="G510" t="str">
            <v>ｺ</v>
          </cell>
          <cell r="H510">
            <v>120</v>
          </cell>
          <cell r="I510">
            <v>1.508</v>
          </cell>
        </row>
        <row r="511">
          <cell r="A511">
            <v>10007632</v>
          </cell>
          <cell r="B511" t="str">
            <v>まつのキャベツ</v>
          </cell>
          <cell r="C511" t="str">
            <v>700g×1</v>
          </cell>
          <cell r="D511" t="str">
            <v>通常</v>
          </cell>
          <cell r="E511" t="str">
            <v>300211</v>
          </cell>
          <cell r="F511">
            <v>293</v>
          </cell>
          <cell r="G511" t="str">
            <v>ｺ</v>
          </cell>
          <cell r="H511">
            <v>700</v>
          </cell>
          <cell r="I511">
            <v>0.26600000000000001</v>
          </cell>
        </row>
        <row r="512">
          <cell r="A512">
            <v>10007649</v>
          </cell>
          <cell r="B512" t="str">
            <v>まつの胡瓜</v>
          </cell>
          <cell r="C512" t="str">
            <v>1kg×1</v>
          </cell>
          <cell r="D512" t="str">
            <v>通常</v>
          </cell>
          <cell r="E512" t="str">
            <v>300211</v>
          </cell>
          <cell r="F512">
            <v>705</v>
          </cell>
          <cell r="G512" t="str">
            <v>G</v>
          </cell>
          <cell r="H512">
            <v>1</v>
          </cell>
          <cell r="I512">
            <v>0.873</v>
          </cell>
        </row>
        <row r="513">
          <cell r="A513">
            <v>10007656</v>
          </cell>
          <cell r="B513" t="str">
            <v>まつのクレソン</v>
          </cell>
          <cell r="C513" t="str">
            <v>10g×1</v>
          </cell>
          <cell r="D513" t="str">
            <v>通常</v>
          </cell>
          <cell r="E513" t="str">
            <v>300211</v>
          </cell>
          <cell r="F513">
            <v>114</v>
          </cell>
          <cell r="G513" t="str">
            <v>ｶﾌ</v>
          </cell>
          <cell r="H513">
            <v>40</v>
          </cell>
          <cell r="I513">
            <v>2.2000000000000002</v>
          </cell>
        </row>
        <row r="514">
          <cell r="A514">
            <v>10007663</v>
          </cell>
          <cell r="B514" t="str">
            <v>まつのグリーンカール</v>
          </cell>
          <cell r="C514" t="str">
            <v>350g×1</v>
          </cell>
          <cell r="D514" t="str">
            <v>通常</v>
          </cell>
          <cell r="E514" t="str">
            <v>300211</v>
          </cell>
          <cell r="F514">
            <v>205</v>
          </cell>
          <cell r="G514" t="str">
            <v>ｶﾌ</v>
          </cell>
          <cell r="H514">
            <v>350</v>
          </cell>
          <cell r="I514">
            <v>210</v>
          </cell>
        </row>
        <row r="515">
          <cell r="A515">
            <v>10007670</v>
          </cell>
          <cell r="B515" t="str">
            <v>まつの小大豆もやし</v>
          </cell>
          <cell r="C515" t="str">
            <v>2kg×1</v>
          </cell>
          <cell r="D515" t="str">
            <v>通常</v>
          </cell>
          <cell r="E515" t="str">
            <v>300211</v>
          </cell>
          <cell r="F515">
            <v>398</v>
          </cell>
          <cell r="G515" t="str">
            <v>G</v>
          </cell>
          <cell r="H515">
            <v>1</v>
          </cell>
          <cell r="I515">
            <v>0.21</v>
          </cell>
        </row>
        <row r="516">
          <cell r="A516">
            <v>10007687</v>
          </cell>
          <cell r="B516" t="str">
            <v>まつの小松菜</v>
          </cell>
          <cell r="C516" t="str">
            <v>400g×1</v>
          </cell>
          <cell r="D516" t="str">
            <v>通常</v>
          </cell>
          <cell r="E516" t="str">
            <v>300211</v>
          </cell>
          <cell r="F516">
            <v>275</v>
          </cell>
          <cell r="G516" t="str">
            <v>ｶﾌ</v>
          </cell>
          <cell r="H516">
            <v>400</v>
          </cell>
          <cell r="I516">
            <v>182</v>
          </cell>
        </row>
        <row r="517">
          <cell r="A517">
            <v>10007694</v>
          </cell>
          <cell r="B517" t="str">
            <v>まつの牛蒡</v>
          </cell>
          <cell r="C517" t="str">
            <v>1kg×1</v>
          </cell>
          <cell r="D517" t="str">
            <v>通常</v>
          </cell>
          <cell r="E517" t="str">
            <v>300211</v>
          </cell>
          <cell r="F517">
            <v>625</v>
          </cell>
          <cell r="G517" t="str">
            <v>G</v>
          </cell>
          <cell r="H517">
            <v>1</v>
          </cell>
          <cell r="I517">
            <v>0.70499999999999996</v>
          </cell>
        </row>
        <row r="518">
          <cell r="A518">
            <v>10007700</v>
          </cell>
          <cell r="B518" t="str">
            <v>まつのさつま芋</v>
          </cell>
          <cell r="C518" t="str">
            <v>1kg×1</v>
          </cell>
          <cell r="D518" t="str">
            <v>通常</v>
          </cell>
          <cell r="E518" t="str">
            <v>300211</v>
          </cell>
          <cell r="F518">
            <v>398</v>
          </cell>
          <cell r="G518" t="str">
            <v>G</v>
          </cell>
          <cell r="H518">
            <v>1</v>
          </cell>
          <cell r="I518">
            <v>0.40699999999999997</v>
          </cell>
        </row>
        <row r="519">
          <cell r="A519">
            <v>10007717</v>
          </cell>
          <cell r="B519" t="str">
            <v>まつのサニーレタス</v>
          </cell>
          <cell r="C519" t="str">
            <v>300g×1</v>
          </cell>
          <cell r="D519" t="str">
            <v>通常</v>
          </cell>
          <cell r="E519" t="str">
            <v>300211</v>
          </cell>
          <cell r="F519">
            <v>214</v>
          </cell>
          <cell r="G519" t="str">
            <v>ｶﾌ</v>
          </cell>
          <cell r="H519">
            <v>300</v>
          </cell>
          <cell r="I519">
            <v>187</v>
          </cell>
        </row>
        <row r="520">
          <cell r="A520">
            <v>10007724</v>
          </cell>
          <cell r="B520" t="str">
            <v>まつのサヤエンドウ</v>
          </cell>
          <cell r="C520" t="str">
            <v>1kg×1</v>
          </cell>
          <cell r="D520" t="str">
            <v>通常</v>
          </cell>
          <cell r="E520" t="str">
            <v>300211</v>
          </cell>
          <cell r="F520">
            <v>4545</v>
          </cell>
          <cell r="G520" t="str">
            <v>G</v>
          </cell>
          <cell r="H520">
            <v>1</v>
          </cell>
          <cell r="I520">
            <v>1.512</v>
          </cell>
        </row>
        <row r="521">
          <cell r="A521">
            <v>10007731</v>
          </cell>
          <cell r="B521" t="str">
            <v>まつのサラダ菜</v>
          </cell>
          <cell r="C521" t="str">
            <v>70g×1</v>
          </cell>
          <cell r="D521" t="str">
            <v>通常</v>
          </cell>
          <cell r="E521" t="str">
            <v>300211</v>
          </cell>
          <cell r="F521">
            <v>148</v>
          </cell>
          <cell r="G521" t="str">
            <v>ｶﾌ</v>
          </cell>
          <cell r="H521">
            <v>70</v>
          </cell>
          <cell r="I521">
            <v>2</v>
          </cell>
        </row>
        <row r="522">
          <cell r="A522">
            <v>10007748</v>
          </cell>
          <cell r="B522" t="str">
            <v>まつのししとう</v>
          </cell>
          <cell r="C522" t="str">
            <v>100g×1</v>
          </cell>
          <cell r="D522" t="str">
            <v>通常</v>
          </cell>
          <cell r="E522" t="str">
            <v>300211</v>
          </cell>
          <cell r="F522">
            <v>398</v>
          </cell>
          <cell r="G522" t="str">
            <v>PK</v>
          </cell>
          <cell r="H522">
            <v>100</v>
          </cell>
          <cell r="I522">
            <v>326</v>
          </cell>
        </row>
        <row r="523">
          <cell r="A523">
            <v>10007755</v>
          </cell>
          <cell r="B523" t="str">
            <v>まつのしめじ</v>
          </cell>
          <cell r="C523" t="str">
            <v>100g×1</v>
          </cell>
          <cell r="D523" t="str">
            <v>通常</v>
          </cell>
          <cell r="E523" t="str">
            <v>300211</v>
          </cell>
          <cell r="F523">
            <v>114</v>
          </cell>
          <cell r="G523" t="str">
            <v>PK</v>
          </cell>
          <cell r="H523">
            <v>50</v>
          </cell>
          <cell r="I523">
            <v>55</v>
          </cell>
        </row>
        <row r="524">
          <cell r="A524">
            <v>10007762</v>
          </cell>
          <cell r="B524" t="str">
            <v>まつの春菊</v>
          </cell>
          <cell r="C524" t="str">
            <v>200g×1</v>
          </cell>
          <cell r="D524" t="str">
            <v>通常</v>
          </cell>
          <cell r="E524" t="str">
            <v>300211</v>
          </cell>
          <cell r="F524">
            <v>284</v>
          </cell>
          <cell r="G524" t="str">
            <v>ﾀﾊ</v>
          </cell>
          <cell r="H524">
            <v>200</v>
          </cell>
          <cell r="I524">
            <v>187</v>
          </cell>
        </row>
        <row r="525">
          <cell r="A525">
            <v>10007779</v>
          </cell>
          <cell r="B525" t="str">
            <v>まつの生姜</v>
          </cell>
          <cell r="C525" t="str">
            <v>1kg×1</v>
          </cell>
          <cell r="D525" t="str">
            <v>通常</v>
          </cell>
          <cell r="E525" t="str">
            <v>300211</v>
          </cell>
          <cell r="F525">
            <v>511</v>
          </cell>
          <cell r="G525" t="str">
            <v>G</v>
          </cell>
          <cell r="H525">
            <v>1</v>
          </cell>
          <cell r="I525">
            <v>0.64</v>
          </cell>
        </row>
        <row r="526">
          <cell r="A526">
            <v>10007786</v>
          </cell>
          <cell r="B526" t="str">
            <v>まつのじゃが芋</v>
          </cell>
          <cell r="C526" t="str">
            <v>1kg×1</v>
          </cell>
          <cell r="D526" t="str">
            <v>通常</v>
          </cell>
          <cell r="E526" t="str">
            <v>300211</v>
          </cell>
          <cell r="F526">
            <v>330</v>
          </cell>
          <cell r="G526" t="str">
            <v>G</v>
          </cell>
          <cell r="H526">
            <v>1</v>
          </cell>
          <cell r="I526">
            <v>0.23300000000000001</v>
          </cell>
        </row>
        <row r="527">
          <cell r="A527">
            <v>10007793</v>
          </cell>
          <cell r="B527" t="str">
            <v>まつのセロリ</v>
          </cell>
          <cell r="C527" t="str">
            <v>1コ×1</v>
          </cell>
          <cell r="D527" t="str">
            <v>通常</v>
          </cell>
          <cell r="E527" t="str">
            <v>300211</v>
          </cell>
          <cell r="F527">
            <v>852</v>
          </cell>
          <cell r="G527" t="str">
            <v>g</v>
          </cell>
          <cell r="H527">
            <v>1</v>
          </cell>
          <cell r="I527">
            <v>150</v>
          </cell>
        </row>
        <row r="528">
          <cell r="A528">
            <v>10007809</v>
          </cell>
          <cell r="B528" t="str">
            <v>まつの玉葱</v>
          </cell>
          <cell r="C528" t="str">
            <v>1kg×1</v>
          </cell>
          <cell r="D528" t="str">
            <v>通常</v>
          </cell>
          <cell r="E528" t="str">
            <v>300211</v>
          </cell>
          <cell r="F528">
            <v>284</v>
          </cell>
          <cell r="G528" t="str">
            <v>G</v>
          </cell>
          <cell r="H528">
            <v>1</v>
          </cell>
          <cell r="I528">
            <v>0.16300000000000001</v>
          </cell>
        </row>
        <row r="529">
          <cell r="A529">
            <v>10007816</v>
          </cell>
          <cell r="B529" t="str">
            <v>まつの大根</v>
          </cell>
          <cell r="C529" t="str">
            <v>1kg×1</v>
          </cell>
          <cell r="D529" t="str">
            <v>通常</v>
          </cell>
          <cell r="E529" t="str">
            <v>300211</v>
          </cell>
          <cell r="F529">
            <v>227</v>
          </cell>
          <cell r="G529" t="str">
            <v>ﾎﾝ</v>
          </cell>
          <cell r="H529">
            <v>1000</v>
          </cell>
          <cell r="I529">
            <v>187</v>
          </cell>
        </row>
        <row r="530">
          <cell r="A530">
            <v>10007823</v>
          </cell>
          <cell r="B530" t="str">
            <v>まつの青梗菜</v>
          </cell>
          <cell r="C530" t="str">
            <v>80g×1</v>
          </cell>
          <cell r="D530" t="str">
            <v>通常</v>
          </cell>
          <cell r="E530" t="str">
            <v>300211</v>
          </cell>
          <cell r="F530">
            <v>97</v>
          </cell>
          <cell r="G530" t="str">
            <v>ｶﾌ</v>
          </cell>
          <cell r="H530">
            <v>80</v>
          </cell>
          <cell r="I530">
            <v>76</v>
          </cell>
        </row>
        <row r="531">
          <cell r="A531">
            <v>10007830</v>
          </cell>
          <cell r="B531" t="str">
            <v>まつのとまと　Ｌ</v>
          </cell>
          <cell r="C531" t="str">
            <v>1kg×1</v>
          </cell>
          <cell r="D531" t="str">
            <v>通常</v>
          </cell>
          <cell r="E531" t="str">
            <v>300211</v>
          </cell>
          <cell r="F531">
            <v>770</v>
          </cell>
          <cell r="G531" t="str">
            <v>G</v>
          </cell>
          <cell r="H531">
            <v>1</v>
          </cell>
          <cell r="I531">
            <v>0.69799999999999995</v>
          </cell>
        </row>
        <row r="532">
          <cell r="A532">
            <v>10007847</v>
          </cell>
          <cell r="B532" t="str">
            <v>まつの長芋</v>
          </cell>
          <cell r="C532" t="str">
            <v>1kg×1</v>
          </cell>
          <cell r="D532" t="str">
            <v>通常</v>
          </cell>
          <cell r="E532" t="str">
            <v>300211</v>
          </cell>
          <cell r="F532">
            <v>545</v>
          </cell>
          <cell r="G532" t="str">
            <v>G</v>
          </cell>
          <cell r="H532">
            <v>1</v>
          </cell>
          <cell r="I532">
            <v>0.64</v>
          </cell>
        </row>
        <row r="533">
          <cell r="A533">
            <v>10007854</v>
          </cell>
          <cell r="B533" t="str">
            <v>まつの長葱</v>
          </cell>
          <cell r="C533" t="str">
            <v>1kg×1</v>
          </cell>
          <cell r="D533" t="str">
            <v>通常</v>
          </cell>
          <cell r="E533" t="str">
            <v>300211</v>
          </cell>
          <cell r="F533">
            <v>636</v>
          </cell>
          <cell r="G533" t="str">
            <v>G</v>
          </cell>
          <cell r="H533">
            <v>1</v>
          </cell>
          <cell r="I533">
            <v>0.48899999999999999</v>
          </cell>
        </row>
        <row r="534">
          <cell r="A534">
            <v>10007861</v>
          </cell>
          <cell r="B534" t="str">
            <v>まつの茄子</v>
          </cell>
          <cell r="C534" t="str">
            <v>1kg×1</v>
          </cell>
          <cell r="D534" t="str">
            <v>通常</v>
          </cell>
          <cell r="E534" t="str">
            <v>300211</v>
          </cell>
          <cell r="F534">
            <v>680</v>
          </cell>
          <cell r="G534" t="str">
            <v>G</v>
          </cell>
          <cell r="H534">
            <v>1</v>
          </cell>
          <cell r="I534">
            <v>0.65200000000000002</v>
          </cell>
        </row>
        <row r="535">
          <cell r="A535">
            <v>10007878</v>
          </cell>
          <cell r="B535" t="str">
            <v>まつの生椎茸</v>
          </cell>
          <cell r="C535" t="str">
            <v>100g×1</v>
          </cell>
          <cell r="D535" t="str">
            <v>通常</v>
          </cell>
          <cell r="E535" t="str">
            <v>300211</v>
          </cell>
          <cell r="F535">
            <v>210</v>
          </cell>
          <cell r="G535" t="str">
            <v>PK</v>
          </cell>
          <cell r="H535">
            <v>100</v>
          </cell>
          <cell r="I535">
            <v>258</v>
          </cell>
        </row>
        <row r="536">
          <cell r="A536">
            <v>10007885</v>
          </cell>
          <cell r="B536" t="str">
            <v>まつのなめこ</v>
          </cell>
          <cell r="C536" t="str">
            <v>100g×1</v>
          </cell>
          <cell r="D536" t="str">
            <v>通常</v>
          </cell>
          <cell r="E536" t="str">
            <v>300211</v>
          </cell>
          <cell r="F536">
            <v>91</v>
          </cell>
          <cell r="G536" t="str">
            <v>PK</v>
          </cell>
          <cell r="H536">
            <v>100</v>
          </cell>
          <cell r="I536">
            <v>111</v>
          </cell>
        </row>
        <row r="537">
          <cell r="A537">
            <v>10007892</v>
          </cell>
          <cell r="B537" t="str">
            <v>まつのにら</v>
          </cell>
          <cell r="C537" t="str">
            <v>100g×1</v>
          </cell>
          <cell r="D537" t="str">
            <v>通常</v>
          </cell>
          <cell r="E537" t="str">
            <v>300211</v>
          </cell>
          <cell r="F537">
            <v>142</v>
          </cell>
          <cell r="G537" t="str">
            <v>ﾀﾊ</v>
          </cell>
          <cell r="H537">
            <v>100</v>
          </cell>
          <cell r="I537">
            <v>105</v>
          </cell>
        </row>
        <row r="538">
          <cell r="A538">
            <v>10007908</v>
          </cell>
          <cell r="B538" t="str">
            <v>まつのにんじん</v>
          </cell>
          <cell r="C538" t="str">
            <v>1kg×1</v>
          </cell>
          <cell r="D538" t="str">
            <v>通常</v>
          </cell>
          <cell r="E538" t="str">
            <v>300211</v>
          </cell>
          <cell r="F538">
            <v>318</v>
          </cell>
          <cell r="G538" t="str">
            <v>G</v>
          </cell>
          <cell r="H538">
            <v>1</v>
          </cell>
          <cell r="I538">
            <v>0.21</v>
          </cell>
        </row>
        <row r="539">
          <cell r="A539">
            <v>10007915</v>
          </cell>
          <cell r="B539" t="str">
            <v>まつのにんにく</v>
          </cell>
          <cell r="C539" t="str">
            <v>1kg×1</v>
          </cell>
          <cell r="D539" t="str">
            <v>通常</v>
          </cell>
          <cell r="E539" t="str">
            <v>300211</v>
          </cell>
          <cell r="F539">
            <v>455</v>
          </cell>
          <cell r="G539" t="str">
            <v>G</v>
          </cell>
          <cell r="H539">
            <v>1</v>
          </cell>
          <cell r="I539">
            <v>0.48499999999999999</v>
          </cell>
        </row>
        <row r="540">
          <cell r="A540">
            <v>10007922</v>
          </cell>
          <cell r="B540" t="str">
            <v>まつの白菜</v>
          </cell>
          <cell r="C540" t="str">
            <v>2500g×1</v>
          </cell>
          <cell r="D540" t="str">
            <v>通常</v>
          </cell>
          <cell r="E540" t="str">
            <v>300211</v>
          </cell>
          <cell r="F540">
            <v>364</v>
          </cell>
          <cell r="G540" t="str">
            <v>ｺ</v>
          </cell>
          <cell r="H540">
            <v>2500</v>
          </cell>
          <cell r="I540">
            <v>0.14000000000000001</v>
          </cell>
        </row>
        <row r="541">
          <cell r="A541">
            <v>10007939</v>
          </cell>
          <cell r="B541" t="str">
            <v>まつのはす</v>
          </cell>
          <cell r="C541" t="str">
            <v>1kg×1</v>
          </cell>
          <cell r="D541" t="str">
            <v>通常</v>
          </cell>
          <cell r="E541" t="str">
            <v>300211</v>
          </cell>
          <cell r="F541">
            <v>739</v>
          </cell>
          <cell r="G541" t="str">
            <v>G</v>
          </cell>
          <cell r="H541">
            <v>1</v>
          </cell>
          <cell r="I541">
            <v>0.75600000000000001</v>
          </cell>
        </row>
        <row r="542">
          <cell r="A542">
            <v>10007946</v>
          </cell>
          <cell r="B542" t="str">
            <v>まつのバジル</v>
          </cell>
          <cell r="C542" t="str">
            <v>１ＰＫ×１</v>
          </cell>
          <cell r="D542" t="str">
            <v>通常</v>
          </cell>
          <cell r="E542" t="str">
            <v>300211</v>
          </cell>
          <cell r="F542">
            <v>227</v>
          </cell>
          <cell r="G542" t="str">
            <v>PK</v>
          </cell>
          <cell r="H542">
            <v>10</v>
          </cell>
          <cell r="I542">
            <v>18.600000000000001</v>
          </cell>
        </row>
        <row r="543">
          <cell r="A543">
            <v>10007953</v>
          </cell>
          <cell r="B543" t="str">
            <v>まつの万能葱</v>
          </cell>
          <cell r="C543" t="str">
            <v>100g×1</v>
          </cell>
          <cell r="D543" t="str">
            <v>通常</v>
          </cell>
          <cell r="E543" t="str">
            <v>300211</v>
          </cell>
          <cell r="F543">
            <v>205</v>
          </cell>
          <cell r="G543" t="str">
            <v>ﾀﾊ</v>
          </cell>
          <cell r="H543">
            <v>100</v>
          </cell>
          <cell r="I543">
            <v>175</v>
          </cell>
        </row>
        <row r="544">
          <cell r="A544">
            <v>10007960</v>
          </cell>
          <cell r="B544" t="str">
            <v>まつのパセリ</v>
          </cell>
          <cell r="C544" t="str">
            <v>200g×1</v>
          </cell>
          <cell r="D544" t="str">
            <v>通常</v>
          </cell>
          <cell r="E544" t="str">
            <v>300211</v>
          </cell>
          <cell r="F544">
            <v>793</v>
          </cell>
          <cell r="G544" t="str">
            <v>ﾀﾊ</v>
          </cell>
          <cell r="H544">
            <v>200</v>
          </cell>
          <cell r="I544">
            <v>1.92</v>
          </cell>
        </row>
        <row r="545">
          <cell r="A545">
            <v>10007977</v>
          </cell>
          <cell r="B545" t="str">
            <v>まつのピーマン</v>
          </cell>
          <cell r="C545" t="str">
            <v>150g×1</v>
          </cell>
          <cell r="D545" t="str">
            <v>通常</v>
          </cell>
          <cell r="E545" t="str">
            <v>300211</v>
          </cell>
          <cell r="F545">
            <v>170</v>
          </cell>
          <cell r="G545" t="str">
            <v>PK</v>
          </cell>
          <cell r="H545">
            <v>150</v>
          </cell>
          <cell r="I545">
            <v>128</v>
          </cell>
        </row>
        <row r="546">
          <cell r="A546">
            <v>10007984</v>
          </cell>
          <cell r="B546" t="str">
            <v>まつのブロッコリー</v>
          </cell>
          <cell r="C546" t="str">
            <v>200g×1</v>
          </cell>
          <cell r="D546" t="str">
            <v>通常</v>
          </cell>
          <cell r="E546" t="str">
            <v>300211</v>
          </cell>
          <cell r="F546">
            <v>136</v>
          </cell>
          <cell r="G546" t="str">
            <v>ｶﾌ</v>
          </cell>
          <cell r="H546">
            <v>200</v>
          </cell>
          <cell r="I546">
            <v>0.875</v>
          </cell>
        </row>
        <row r="547">
          <cell r="A547">
            <v>10007991</v>
          </cell>
          <cell r="B547" t="str">
            <v>まつのほうれん草</v>
          </cell>
          <cell r="C547" t="str">
            <v>300g×1</v>
          </cell>
          <cell r="D547" t="str">
            <v>通常</v>
          </cell>
          <cell r="E547" t="str">
            <v>300211</v>
          </cell>
          <cell r="F547">
            <v>250</v>
          </cell>
          <cell r="G547" t="str">
            <v>ﾀﾊ</v>
          </cell>
          <cell r="H547">
            <v>300</v>
          </cell>
          <cell r="I547">
            <v>0.623</v>
          </cell>
        </row>
        <row r="548">
          <cell r="A548">
            <v>10008004</v>
          </cell>
          <cell r="B548" t="str">
            <v>まつの本しめじ</v>
          </cell>
          <cell r="C548" t="str">
            <v>100g×1</v>
          </cell>
          <cell r="D548" t="str">
            <v>通常</v>
          </cell>
          <cell r="E548" t="str">
            <v>300211</v>
          </cell>
          <cell r="F548">
            <v>131</v>
          </cell>
          <cell r="G548" t="str">
            <v>PK</v>
          </cell>
          <cell r="H548">
            <v>100</v>
          </cell>
          <cell r="I548">
            <v>110</v>
          </cell>
        </row>
        <row r="549">
          <cell r="A549">
            <v>10008011</v>
          </cell>
          <cell r="B549" t="str">
            <v>まつの舞茸</v>
          </cell>
          <cell r="C549" t="str">
            <v>100g×1</v>
          </cell>
          <cell r="D549" t="str">
            <v>通常</v>
          </cell>
          <cell r="E549" t="str">
            <v>300211</v>
          </cell>
          <cell r="F549">
            <v>168</v>
          </cell>
          <cell r="G549" t="str">
            <v>PK</v>
          </cell>
          <cell r="H549">
            <v>100</v>
          </cell>
          <cell r="I549">
            <v>157</v>
          </cell>
        </row>
        <row r="550">
          <cell r="A550">
            <v>10008028</v>
          </cell>
          <cell r="B550" t="str">
            <v>まつの水煮たけのこ</v>
          </cell>
          <cell r="C550" t="str">
            <v>1kg×1</v>
          </cell>
          <cell r="D550" t="str">
            <v>通常</v>
          </cell>
          <cell r="E550" t="str">
            <v>300211</v>
          </cell>
          <cell r="F550">
            <v>489</v>
          </cell>
          <cell r="G550" t="str">
            <v>G</v>
          </cell>
          <cell r="H550">
            <v>1</v>
          </cell>
          <cell r="I550">
            <v>0.47499999999999998</v>
          </cell>
        </row>
        <row r="551">
          <cell r="A551">
            <v>10008035</v>
          </cell>
          <cell r="B551" t="str">
            <v>まつのミニトマト</v>
          </cell>
          <cell r="C551" t="str">
            <v>200g×1</v>
          </cell>
          <cell r="D551" t="str">
            <v>通常</v>
          </cell>
          <cell r="E551" t="str">
            <v>300211</v>
          </cell>
          <cell r="F551">
            <v>270</v>
          </cell>
          <cell r="G551" t="str">
            <v>ｺ</v>
          </cell>
          <cell r="H551">
            <v>10</v>
          </cell>
          <cell r="I551">
            <v>12.8</v>
          </cell>
        </row>
        <row r="552">
          <cell r="A552">
            <v>10008042</v>
          </cell>
          <cell r="B552" t="str">
            <v>まつのむき玉葱</v>
          </cell>
          <cell r="C552" t="str">
            <v>1kg×1</v>
          </cell>
          <cell r="D552" t="str">
            <v>通常</v>
          </cell>
          <cell r="E552" t="str">
            <v>300211</v>
          </cell>
          <cell r="F552">
            <v>216</v>
          </cell>
          <cell r="G552" t="str">
            <v>G</v>
          </cell>
          <cell r="H552">
            <v>1</v>
          </cell>
          <cell r="I552">
            <v>0.152</v>
          </cell>
        </row>
        <row r="553">
          <cell r="A553">
            <v>10008059</v>
          </cell>
          <cell r="B553" t="str">
            <v>まつのミント</v>
          </cell>
          <cell r="C553" t="str">
            <v>1PK×1</v>
          </cell>
          <cell r="D553" t="str">
            <v>通常</v>
          </cell>
          <cell r="E553" t="str">
            <v>300211</v>
          </cell>
          <cell r="F553">
            <v>227</v>
          </cell>
          <cell r="G553" t="str">
            <v>PK</v>
          </cell>
          <cell r="H553">
            <v>5</v>
          </cell>
          <cell r="I553">
            <v>37.6</v>
          </cell>
        </row>
        <row r="554">
          <cell r="A554">
            <v>10008066</v>
          </cell>
          <cell r="B554" t="str">
            <v>まつのメークイン</v>
          </cell>
          <cell r="C554" t="str">
            <v>1kg×1</v>
          </cell>
          <cell r="D554" t="str">
            <v>通常</v>
          </cell>
          <cell r="E554" t="str">
            <v>300211</v>
          </cell>
          <cell r="F554">
            <v>398</v>
          </cell>
          <cell r="G554" t="str">
            <v>G</v>
          </cell>
          <cell r="H554">
            <v>1</v>
          </cell>
          <cell r="I554">
            <v>0.29099999999999998</v>
          </cell>
        </row>
        <row r="555">
          <cell r="A555">
            <v>10008073</v>
          </cell>
          <cell r="B555" t="str">
            <v>まつのもやし２ｋｇ</v>
          </cell>
          <cell r="C555" t="str">
            <v>2kg×1</v>
          </cell>
          <cell r="D555" t="str">
            <v>通常</v>
          </cell>
          <cell r="E555" t="str">
            <v>300211</v>
          </cell>
          <cell r="F555">
            <v>273</v>
          </cell>
          <cell r="G555" t="str">
            <v>G</v>
          </cell>
          <cell r="H555">
            <v>1</v>
          </cell>
          <cell r="I555">
            <v>0.16500000000000001</v>
          </cell>
        </row>
        <row r="556">
          <cell r="A556">
            <v>10008080</v>
          </cell>
          <cell r="B556" t="str">
            <v>まつのもやし４ｋｇ</v>
          </cell>
          <cell r="C556" t="str">
            <v>4kg×1</v>
          </cell>
          <cell r="D556" t="str">
            <v>通常</v>
          </cell>
          <cell r="E556" t="str">
            <v>300211</v>
          </cell>
          <cell r="F556">
            <v>500</v>
          </cell>
          <cell r="G556" t="str">
            <v>G</v>
          </cell>
          <cell r="H556">
            <v>1</v>
          </cell>
          <cell r="I556">
            <v>0.13300000000000001</v>
          </cell>
        </row>
        <row r="557">
          <cell r="A557">
            <v>10008097</v>
          </cell>
          <cell r="B557" t="str">
            <v>まつのラディシュ</v>
          </cell>
          <cell r="C557" t="str">
            <v>100g×1</v>
          </cell>
          <cell r="D557" t="str">
            <v>通常</v>
          </cell>
          <cell r="E557" t="str">
            <v>300211</v>
          </cell>
          <cell r="F557">
            <v>250</v>
          </cell>
          <cell r="G557" t="str">
            <v>ﾀﾊ</v>
          </cell>
          <cell r="H557">
            <v>100</v>
          </cell>
          <cell r="I557">
            <v>175</v>
          </cell>
        </row>
        <row r="558">
          <cell r="A558">
            <v>10008103</v>
          </cell>
          <cell r="B558" t="str">
            <v>まつのレタス</v>
          </cell>
          <cell r="C558" t="str">
            <v>500g×1</v>
          </cell>
          <cell r="D558" t="str">
            <v>通常</v>
          </cell>
          <cell r="E558" t="str">
            <v>300211</v>
          </cell>
          <cell r="F558">
            <v>253</v>
          </cell>
          <cell r="G558" t="str">
            <v>ｺ</v>
          </cell>
          <cell r="H558">
            <v>500</v>
          </cell>
          <cell r="I558">
            <v>186</v>
          </cell>
        </row>
        <row r="559">
          <cell r="A559">
            <v>10008110</v>
          </cell>
          <cell r="B559" t="str">
            <v>まつのレッドキャベツ</v>
          </cell>
          <cell r="C559" t="str">
            <v>700g×１</v>
          </cell>
          <cell r="D559" t="str">
            <v>通常</v>
          </cell>
          <cell r="E559" t="str">
            <v>300211</v>
          </cell>
          <cell r="F559">
            <v>432</v>
          </cell>
          <cell r="G559" t="str">
            <v>ｺ</v>
          </cell>
          <cell r="H559">
            <v>700</v>
          </cell>
          <cell r="I559">
            <v>0.53300000000000003</v>
          </cell>
        </row>
        <row r="560">
          <cell r="A560">
            <v>10008127</v>
          </cell>
          <cell r="B560" t="str">
            <v>まつのレッド玉葱</v>
          </cell>
          <cell r="C560" t="str">
            <v>1kg×1</v>
          </cell>
          <cell r="D560" t="str">
            <v>通常</v>
          </cell>
          <cell r="E560" t="str">
            <v>300211</v>
          </cell>
          <cell r="F560">
            <v>398</v>
          </cell>
          <cell r="G560" t="str">
            <v>G</v>
          </cell>
          <cell r="H560">
            <v>1</v>
          </cell>
          <cell r="I560">
            <v>0.33</v>
          </cell>
        </row>
        <row r="561">
          <cell r="A561">
            <v>10008394</v>
          </cell>
          <cell r="B561" t="str">
            <v>まつのトマト　Ｍ</v>
          </cell>
          <cell r="C561" t="str">
            <v>1kg×1</v>
          </cell>
          <cell r="D561" t="str">
            <v>通常</v>
          </cell>
          <cell r="E561" t="str">
            <v>300211</v>
          </cell>
          <cell r="F561">
            <v>793</v>
          </cell>
          <cell r="G561" t="str">
            <v>G</v>
          </cell>
          <cell r="H561">
            <v>1</v>
          </cell>
          <cell r="I561">
            <v>0.69799999999999995</v>
          </cell>
        </row>
        <row r="562">
          <cell r="A562">
            <v>10008400</v>
          </cell>
          <cell r="B562" t="str">
            <v>まつのトマト　Ｓ</v>
          </cell>
          <cell r="C562" t="str">
            <v>4kg×1</v>
          </cell>
          <cell r="D562" t="str">
            <v>通常</v>
          </cell>
          <cell r="E562" t="str">
            <v>300211</v>
          </cell>
          <cell r="F562">
            <v>2932</v>
          </cell>
          <cell r="G562" t="str">
            <v>G</v>
          </cell>
          <cell r="H562">
            <v>1</v>
          </cell>
          <cell r="I562">
            <v>0.64</v>
          </cell>
        </row>
        <row r="563">
          <cell r="A563">
            <v>10008417</v>
          </cell>
          <cell r="B563" t="str">
            <v>まつのエリンギ</v>
          </cell>
          <cell r="C563" t="str">
            <v>100g×1</v>
          </cell>
          <cell r="D563" t="str">
            <v>通常</v>
          </cell>
          <cell r="E563" t="str">
            <v>300211</v>
          </cell>
          <cell r="F563">
            <v>153</v>
          </cell>
          <cell r="G563" t="str">
            <v>PK</v>
          </cell>
          <cell r="H563">
            <v>100</v>
          </cell>
          <cell r="I563">
            <v>157</v>
          </cell>
        </row>
        <row r="564">
          <cell r="A564">
            <v>10008646</v>
          </cell>
          <cell r="B564" t="str">
            <v>まつの水菜</v>
          </cell>
          <cell r="C564" t="str">
            <v>200g×1</v>
          </cell>
          <cell r="D564" t="str">
            <v>通常</v>
          </cell>
          <cell r="E564" t="str">
            <v>300211</v>
          </cell>
          <cell r="F564">
            <v>205</v>
          </cell>
          <cell r="G564" t="str">
            <v>g</v>
          </cell>
          <cell r="H564">
            <v>1</v>
          </cell>
          <cell r="I564">
            <v>0.875</v>
          </cell>
        </row>
        <row r="565">
          <cell r="A565">
            <v>10009803</v>
          </cell>
          <cell r="B565" t="str">
            <v>まつのマイロックトマトＳ</v>
          </cell>
          <cell r="C565" t="str">
            <v>1ﾊｺ×1</v>
          </cell>
          <cell r="D565" t="str">
            <v>通常</v>
          </cell>
          <cell r="E565" t="str">
            <v>300211</v>
          </cell>
          <cell r="F565">
            <v>2094</v>
          </cell>
          <cell r="G565" t="str">
            <v>ｺ</v>
          </cell>
          <cell r="H565">
            <v>1</v>
          </cell>
          <cell r="I565">
            <v>80.537999999999997</v>
          </cell>
        </row>
        <row r="566">
          <cell r="A566">
            <v>10011219</v>
          </cell>
          <cell r="B566" t="str">
            <v>まつのカリフラワー</v>
          </cell>
          <cell r="C566" t="str">
            <v>1コ×1</v>
          </cell>
          <cell r="D566" t="str">
            <v>通常</v>
          </cell>
          <cell r="E566" t="str">
            <v>300211</v>
          </cell>
          <cell r="F566">
            <v>613</v>
          </cell>
          <cell r="G566" t="str">
            <v>ｶﾌ</v>
          </cell>
          <cell r="H566">
            <v>100</v>
          </cell>
          <cell r="I566">
            <v>310</v>
          </cell>
        </row>
        <row r="567">
          <cell r="A567">
            <v>10011790</v>
          </cell>
          <cell r="B567" t="str">
            <v>まつのパセリ１／２Ｐ</v>
          </cell>
          <cell r="C567" t="str">
            <v>100g×1</v>
          </cell>
          <cell r="D567" t="str">
            <v>通常</v>
          </cell>
          <cell r="E567" t="str">
            <v>300211</v>
          </cell>
          <cell r="F567">
            <v>455</v>
          </cell>
          <cell r="G567" t="str">
            <v>PK</v>
          </cell>
          <cell r="H567">
            <v>100</v>
          </cell>
          <cell r="I567">
            <v>210</v>
          </cell>
        </row>
        <row r="568">
          <cell r="A568">
            <v>10165806</v>
          </cell>
          <cell r="B568" t="str">
            <v>まつの茄子５Ｋ</v>
          </cell>
          <cell r="C568" t="str">
            <v>5kg×1</v>
          </cell>
          <cell r="D568" t="str">
            <v>通常</v>
          </cell>
          <cell r="E568" t="str">
            <v>300211</v>
          </cell>
          <cell r="F568">
            <v>3182</v>
          </cell>
          <cell r="G568" t="str">
            <v>G</v>
          </cell>
          <cell r="H568">
            <v>1</v>
          </cell>
          <cell r="I568">
            <v>0.65100000000000002</v>
          </cell>
        </row>
        <row r="569">
          <cell r="A569">
            <v>10166179</v>
          </cell>
          <cell r="B569" t="str">
            <v>まつのコリアンダー</v>
          </cell>
          <cell r="C569" t="str">
            <v>1PK×1</v>
          </cell>
          <cell r="D569" t="str">
            <v>通常</v>
          </cell>
          <cell r="E569" t="str">
            <v>300211</v>
          </cell>
          <cell r="F569">
            <v>500</v>
          </cell>
          <cell r="G569" t="str">
            <v>PK</v>
          </cell>
          <cell r="H569">
            <v>100</v>
          </cell>
          <cell r="I569">
            <v>345</v>
          </cell>
        </row>
        <row r="570">
          <cell r="A570">
            <v>10166186</v>
          </cell>
          <cell r="B570" t="str">
            <v>まつの里芋</v>
          </cell>
          <cell r="C570" t="str">
            <v>1kg×1</v>
          </cell>
          <cell r="D570" t="str">
            <v>通常</v>
          </cell>
          <cell r="E570" t="str">
            <v>300211</v>
          </cell>
          <cell r="F570">
            <v>682</v>
          </cell>
          <cell r="G570" t="str">
            <v>G</v>
          </cell>
          <cell r="H570">
            <v>1000</v>
          </cell>
          <cell r="I570">
            <v>0.69799999999999995</v>
          </cell>
        </row>
        <row r="571">
          <cell r="A571">
            <v>10249056</v>
          </cell>
          <cell r="B571" t="str">
            <v>まつの全農茄子Ｌ</v>
          </cell>
          <cell r="C571" t="str">
            <v>50本</v>
          </cell>
          <cell r="D571" t="str">
            <v>企画</v>
          </cell>
          <cell r="E571" t="str">
            <v>300211</v>
          </cell>
          <cell r="F571">
            <v>1800</v>
          </cell>
          <cell r="G571" t="str">
            <v>ﾎﾝ</v>
          </cell>
          <cell r="H571">
            <v>100</v>
          </cell>
          <cell r="I571">
            <v>36</v>
          </cell>
        </row>
        <row r="572">
          <cell r="A572">
            <v>10303475</v>
          </cell>
          <cell r="B572" t="str">
            <v>まつのもやし２５０ｇ</v>
          </cell>
          <cell r="C572" t="str">
            <v>250g</v>
          </cell>
          <cell r="D572" t="str">
            <v>通常</v>
          </cell>
          <cell r="E572" t="str">
            <v>300211</v>
          </cell>
          <cell r="F572">
            <v>41</v>
          </cell>
          <cell r="G572" t="str">
            <v>G</v>
          </cell>
          <cell r="H572">
            <v>1</v>
          </cell>
          <cell r="I572">
            <v>0.16400000000000001</v>
          </cell>
        </row>
        <row r="573">
          <cell r="A573">
            <v>10008134</v>
          </cell>
          <cell r="B573" t="str">
            <v>まつのＭパイン</v>
          </cell>
          <cell r="C573" t="str">
            <v>1ﾎﾝ×1</v>
          </cell>
          <cell r="D573" t="str">
            <v>通常</v>
          </cell>
          <cell r="E573" t="str">
            <v>300212</v>
          </cell>
          <cell r="F573">
            <v>420</v>
          </cell>
          <cell r="G573" t="str">
            <v>ﾎﾝ</v>
          </cell>
          <cell r="H573">
            <v>1500</v>
          </cell>
          <cell r="I573">
            <v>400</v>
          </cell>
        </row>
        <row r="574">
          <cell r="A574">
            <v>10008141</v>
          </cell>
          <cell r="B574" t="str">
            <v>まつのオレンジ</v>
          </cell>
          <cell r="C574" t="str">
            <v>1コ×1</v>
          </cell>
          <cell r="D574" t="str">
            <v>通常</v>
          </cell>
          <cell r="E574" t="str">
            <v>300212</v>
          </cell>
          <cell r="F574">
            <v>114</v>
          </cell>
          <cell r="G574" t="str">
            <v>ｺ</v>
          </cell>
          <cell r="H574">
            <v>200</v>
          </cell>
          <cell r="I574">
            <v>114</v>
          </cell>
        </row>
        <row r="575">
          <cell r="A575">
            <v>10008158</v>
          </cell>
          <cell r="B575" t="str">
            <v>まつのキウイ</v>
          </cell>
          <cell r="C575" t="str">
            <v>1コ×1</v>
          </cell>
          <cell r="D575" t="str">
            <v>通常</v>
          </cell>
          <cell r="E575" t="str">
            <v>300212</v>
          </cell>
          <cell r="F575">
            <v>80</v>
          </cell>
          <cell r="G575" t="str">
            <v>ｺ</v>
          </cell>
          <cell r="H575">
            <v>100</v>
          </cell>
          <cell r="I575">
            <v>93</v>
          </cell>
        </row>
        <row r="576">
          <cell r="A576">
            <v>10008165</v>
          </cell>
          <cell r="B576" t="str">
            <v>まつのグレープフルーツ</v>
          </cell>
          <cell r="C576" t="str">
            <v>1コ×1</v>
          </cell>
          <cell r="D576" t="str">
            <v>通常</v>
          </cell>
          <cell r="E576" t="str">
            <v>300212</v>
          </cell>
          <cell r="F576">
            <v>125</v>
          </cell>
          <cell r="G576" t="str">
            <v>ｺ</v>
          </cell>
          <cell r="H576">
            <v>180</v>
          </cell>
          <cell r="I576">
            <v>105</v>
          </cell>
        </row>
        <row r="577">
          <cell r="A577">
            <v>10008172</v>
          </cell>
          <cell r="B577" t="str">
            <v>まつの　レモン</v>
          </cell>
          <cell r="C577" t="str">
            <v>1コ×1</v>
          </cell>
          <cell r="D577" t="str">
            <v>通常</v>
          </cell>
          <cell r="E577" t="str">
            <v>300212</v>
          </cell>
          <cell r="F577">
            <v>57</v>
          </cell>
          <cell r="G577" t="str">
            <v>ｺ</v>
          </cell>
          <cell r="H577">
            <v>70</v>
          </cell>
          <cell r="I577">
            <v>71</v>
          </cell>
        </row>
        <row r="578">
          <cell r="A578">
            <v>10008189</v>
          </cell>
          <cell r="B578" t="str">
            <v>まつのバナナ</v>
          </cell>
          <cell r="C578" t="str">
            <v>1kg×1</v>
          </cell>
          <cell r="D578" t="str">
            <v>通常</v>
          </cell>
          <cell r="E578" t="str">
            <v>300212</v>
          </cell>
          <cell r="F578">
            <v>227</v>
          </cell>
          <cell r="G578" t="str">
            <v>G</v>
          </cell>
          <cell r="H578">
            <v>1</v>
          </cell>
          <cell r="I578">
            <v>0.32600000000000001</v>
          </cell>
        </row>
        <row r="579">
          <cell r="A579">
            <v>10008196</v>
          </cell>
          <cell r="B579" t="str">
            <v>まつのパパイヤ</v>
          </cell>
          <cell r="C579" t="str">
            <v>1コ×1</v>
          </cell>
          <cell r="D579" t="str">
            <v>通常</v>
          </cell>
          <cell r="E579" t="str">
            <v>300212</v>
          </cell>
          <cell r="F579">
            <v>535</v>
          </cell>
          <cell r="G579" t="str">
            <v>ｺ</v>
          </cell>
          <cell r="H579">
            <v>360</v>
          </cell>
          <cell r="I579">
            <v>1.486</v>
          </cell>
        </row>
        <row r="580">
          <cell r="A580">
            <v>10008202</v>
          </cell>
          <cell r="B580" t="str">
            <v>まつのマスクメロン</v>
          </cell>
          <cell r="C580" t="str">
            <v>1コ×1</v>
          </cell>
          <cell r="D580" t="str">
            <v>通常</v>
          </cell>
          <cell r="E580" t="str">
            <v>300212</v>
          </cell>
          <cell r="F580">
            <v>2841</v>
          </cell>
          <cell r="G580" t="str">
            <v>ｺ</v>
          </cell>
          <cell r="H580">
            <v>550</v>
          </cell>
          <cell r="I580">
            <v>3.8</v>
          </cell>
        </row>
        <row r="581">
          <cell r="A581">
            <v>10008363</v>
          </cell>
          <cell r="B581" t="str">
            <v>まつのアンデスメロン</v>
          </cell>
          <cell r="C581" t="str">
            <v>1コ×1</v>
          </cell>
          <cell r="D581" t="str">
            <v>通常</v>
          </cell>
          <cell r="E581" t="str">
            <v>300212</v>
          </cell>
          <cell r="F581">
            <v>1534</v>
          </cell>
          <cell r="G581" t="str">
            <v>ｺ</v>
          </cell>
          <cell r="H581">
            <v>350</v>
          </cell>
          <cell r="I581">
            <v>3.16</v>
          </cell>
        </row>
        <row r="582">
          <cell r="A582">
            <v>10008424</v>
          </cell>
          <cell r="B582" t="str">
            <v>まつのりんご</v>
          </cell>
          <cell r="C582" t="str">
            <v>1コ×1</v>
          </cell>
          <cell r="D582" t="str">
            <v>通常</v>
          </cell>
          <cell r="E582" t="str">
            <v>300212</v>
          </cell>
          <cell r="F582">
            <v>148</v>
          </cell>
          <cell r="G582" t="str">
            <v>ｺ</v>
          </cell>
          <cell r="H582">
            <v>200</v>
          </cell>
          <cell r="I582">
            <v>117</v>
          </cell>
        </row>
        <row r="583">
          <cell r="A583">
            <v>10008509</v>
          </cell>
          <cell r="B583" t="str">
            <v>まつのハネデューメロン</v>
          </cell>
          <cell r="C583" t="str">
            <v>1コ×1</v>
          </cell>
          <cell r="D583" t="str">
            <v>通常</v>
          </cell>
          <cell r="E583" t="str">
            <v>300212</v>
          </cell>
          <cell r="F583">
            <v>511</v>
          </cell>
          <cell r="G583" t="str">
            <v>ｺ</v>
          </cell>
          <cell r="H583">
            <v>350</v>
          </cell>
          <cell r="I583">
            <v>511</v>
          </cell>
        </row>
        <row r="584">
          <cell r="A584">
            <v>10009391</v>
          </cell>
          <cell r="B584" t="str">
            <v>まつのメロン（赤肉系）</v>
          </cell>
          <cell r="C584" t="str">
            <v>1コ×1</v>
          </cell>
          <cell r="D584" t="str">
            <v>通常</v>
          </cell>
          <cell r="E584" t="str">
            <v>300212</v>
          </cell>
          <cell r="F584">
            <v>2500</v>
          </cell>
          <cell r="G584" t="str">
            <v>ｺ</v>
          </cell>
          <cell r="H584">
            <v>150</v>
          </cell>
          <cell r="I584">
            <v>7.3730000000000002</v>
          </cell>
        </row>
        <row r="585">
          <cell r="A585">
            <v>10009513</v>
          </cell>
          <cell r="B585" t="str">
            <v>まつのレッドグローブ</v>
          </cell>
          <cell r="C585" t="str">
            <v>1PK×1</v>
          </cell>
          <cell r="D585" t="str">
            <v>通常</v>
          </cell>
          <cell r="E585" t="str">
            <v>300212</v>
          </cell>
          <cell r="F585">
            <v>545</v>
          </cell>
          <cell r="G585" t="str">
            <v>PK</v>
          </cell>
          <cell r="H585">
            <v>280</v>
          </cell>
          <cell r="I585">
            <v>1.99</v>
          </cell>
        </row>
        <row r="586">
          <cell r="A586">
            <v>10183282</v>
          </cell>
          <cell r="B586" t="str">
            <v>まつのいちごＬ</v>
          </cell>
          <cell r="C586" t="str">
            <v>1PK</v>
          </cell>
          <cell r="D586" t="str">
            <v>通常</v>
          </cell>
          <cell r="E586" t="str">
            <v>300212</v>
          </cell>
          <cell r="F586">
            <v>680</v>
          </cell>
          <cell r="G586" t="str">
            <v>PK</v>
          </cell>
          <cell r="H586">
            <v>1</v>
          </cell>
          <cell r="I586">
            <v>558</v>
          </cell>
        </row>
        <row r="587">
          <cell r="A587">
            <v>10183763</v>
          </cell>
          <cell r="B587" t="str">
            <v>まつのみかんＭ</v>
          </cell>
          <cell r="C587" t="str">
            <v>10kg</v>
          </cell>
          <cell r="D587" t="str">
            <v>通常</v>
          </cell>
          <cell r="E587" t="str">
            <v>300212</v>
          </cell>
          <cell r="F587">
            <v>5114</v>
          </cell>
          <cell r="G587" t="str">
            <v>G</v>
          </cell>
          <cell r="H587">
            <v>1</v>
          </cell>
          <cell r="I587">
            <v>0.3</v>
          </cell>
        </row>
        <row r="588">
          <cell r="A588">
            <v>10183770</v>
          </cell>
          <cell r="B588" t="str">
            <v>まつのみかんＳ</v>
          </cell>
          <cell r="C588" t="str">
            <v>10kg</v>
          </cell>
          <cell r="D588" t="str">
            <v>通常</v>
          </cell>
          <cell r="E588" t="str">
            <v>300212</v>
          </cell>
          <cell r="F588">
            <v>4545</v>
          </cell>
          <cell r="G588" t="str">
            <v>G</v>
          </cell>
          <cell r="H588">
            <v>1</v>
          </cell>
          <cell r="I588">
            <v>0.25</v>
          </cell>
        </row>
        <row r="589">
          <cell r="A589">
            <v>10298160</v>
          </cell>
          <cell r="B589" t="str">
            <v>まつのアールスメロン（青肉系）</v>
          </cell>
          <cell r="C589" t="str">
            <v>1個</v>
          </cell>
          <cell r="D589" t="str">
            <v>通常</v>
          </cell>
          <cell r="E589" t="str">
            <v>300212</v>
          </cell>
          <cell r="F589">
            <v>2818</v>
          </cell>
          <cell r="G589" t="str">
            <v>G</v>
          </cell>
          <cell r="H589">
            <v>350</v>
          </cell>
          <cell r="I589">
            <v>5.8419999999999996</v>
          </cell>
        </row>
        <row r="590">
          <cell r="A590">
            <v>10000206</v>
          </cell>
          <cell r="B590" t="str">
            <v>東洋キトク温泉卵ＭＳサイズ</v>
          </cell>
          <cell r="C590" t="str">
            <v>54コ×1</v>
          </cell>
          <cell r="D590" t="str">
            <v>通常</v>
          </cell>
          <cell r="E590" t="str">
            <v>300213</v>
          </cell>
          <cell r="F590">
            <v>1863</v>
          </cell>
          <cell r="G590" t="str">
            <v>ｺ</v>
          </cell>
          <cell r="H590">
            <v>55</v>
          </cell>
          <cell r="I590">
            <v>34.5</v>
          </cell>
        </row>
        <row r="591">
          <cell r="A591">
            <v>10000374</v>
          </cell>
          <cell r="B591" t="str">
            <v>東洋キトクうずら卵</v>
          </cell>
          <cell r="C591" t="str">
            <v>200コ×1×１</v>
          </cell>
          <cell r="D591" t="str">
            <v>通常</v>
          </cell>
          <cell r="E591" t="str">
            <v>300213</v>
          </cell>
          <cell r="F591">
            <v>1700</v>
          </cell>
          <cell r="G591" t="str">
            <v>ｺ</v>
          </cell>
          <cell r="H591">
            <v>10</v>
          </cell>
          <cell r="I591">
            <v>8.5</v>
          </cell>
        </row>
        <row r="592">
          <cell r="A592">
            <v>10002026</v>
          </cell>
          <cell r="B592" t="str">
            <v>東洋キトク箱卵ＬＬ</v>
          </cell>
          <cell r="C592" t="str">
            <v>80コ（5kg）</v>
          </cell>
          <cell r="D592" t="str">
            <v>通常</v>
          </cell>
          <cell r="E592" t="str">
            <v>300213</v>
          </cell>
          <cell r="F592">
            <v>1507</v>
          </cell>
          <cell r="G592" t="str">
            <v>ｺ</v>
          </cell>
          <cell r="H592">
            <v>73</v>
          </cell>
          <cell r="I592">
            <v>18.84</v>
          </cell>
        </row>
        <row r="593">
          <cell r="A593">
            <v>10002033</v>
          </cell>
          <cell r="B593" t="str">
            <v>東洋キトク箱卵　Ｌ</v>
          </cell>
          <cell r="C593" t="str">
            <v>80コ（5kg）</v>
          </cell>
          <cell r="D593" t="str">
            <v>通常</v>
          </cell>
          <cell r="E593" t="str">
            <v>300213</v>
          </cell>
          <cell r="F593">
            <v>1453</v>
          </cell>
          <cell r="G593" t="str">
            <v>ｺ</v>
          </cell>
          <cell r="H593">
            <v>67</v>
          </cell>
          <cell r="I593">
            <v>18.16</v>
          </cell>
        </row>
        <row r="594">
          <cell r="A594">
            <v>10002040</v>
          </cell>
          <cell r="B594" t="str">
            <v>東洋キトク箱卵　Ｍ</v>
          </cell>
          <cell r="C594" t="str">
            <v>90コ（5kg）</v>
          </cell>
          <cell r="D594" t="str">
            <v>通常</v>
          </cell>
          <cell r="E594" t="str">
            <v>300213</v>
          </cell>
          <cell r="F594">
            <v>1515</v>
          </cell>
          <cell r="G594" t="str">
            <v>ｺ</v>
          </cell>
          <cell r="H594">
            <v>61</v>
          </cell>
          <cell r="I594">
            <v>14.577999999999999</v>
          </cell>
        </row>
        <row r="595">
          <cell r="A595">
            <v>10002057</v>
          </cell>
          <cell r="B595" t="str">
            <v>東洋キトク箱卵ＭＳ</v>
          </cell>
          <cell r="C595" t="str">
            <v>108コ（5kg</v>
          </cell>
          <cell r="D595" t="str">
            <v>通常</v>
          </cell>
          <cell r="E595" t="str">
            <v>300213</v>
          </cell>
          <cell r="F595">
            <v>1669</v>
          </cell>
          <cell r="G595" t="str">
            <v>ｺ</v>
          </cell>
          <cell r="H595">
            <v>55</v>
          </cell>
          <cell r="I595">
            <v>13.148</v>
          </cell>
        </row>
        <row r="596">
          <cell r="A596">
            <v>10002064</v>
          </cell>
          <cell r="B596" t="str">
            <v>東洋キトク箱卵　Ｓ</v>
          </cell>
          <cell r="C596" t="str">
            <v>108コ（5kg</v>
          </cell>
          <cell r="D596" t="str">
            <v>通常</v>
          </cell>
          <cell r="E596" t="str">
            <v>300213</v>
          </cell>
          <cell r="F596">
            <v>1455</v>
          </cell>
          <cell r="G596" t="str">
            <v>ｺ</v>
          </cell>
          <cell r="H596">
            <v>49</v>
          </cell>
          <cell r="I596">
            <v>11.417</v>
          </cell>
        </row>
        <row r="597">
          <cell r="A597">
            <v>10002521</v>
          </cell>
          <cell r="B597" t="str">
            <v>ＱＰとろ～り半熟たまご</v>
          </cell>
          <cell r="C597" t="str">
            <v>60コ×1×1</v>
          </cell>
          <cell r="D597" t="str">
            <v>通常</v>
          </cell>
          <cell r="E597" t="str">
            <v>300213</v>
          </cell>
          <cell r="F597">
            <v>1892</v>
          </cell>
          <cell r="G597" t="str">
            <v>ｺ</v>
          </cell>
          <cell r="H597">
            <v>55</v>
          </cell>
          <cell r="I597">
            <v>29.9</v>
          </cell>
        </row>
        <row r="598">
          <cell r="A598">
            <v>10008981</v>
          </cell>
          <cell r="B598" t="str">
            <v>ＱＰ茹卵（Ｈ）ＭＳ</v>
          </cell>
          <cell r="C598" t="str">
            <v>6コ×1</v>
          </cell>
          <cell r="D598" t="str">
            <v>通常</v>
          </cell>
          <cell r="E598" t="str">
            <v>300213</v>
          </cell>
          <cell r="F598">
            <v>177</v>
          </cell>
          <cell r="G598" t="str">
            <v>ｺ</v>
          </cell>
          <cell r="H598">
            <v>50</v>
          </cell>
          <cell r="I598">
            <v>29.5</v>
          </cell>
        </row>
        <row r="599">
          <cell r="A599">
            <v>10008998</v>
          </cell>
          <cell r="B599" t="str">
            <v>ＱＰ茹卵（Ｈ）ＭＳ味付</v>
          </cell>
          <cell r="C599" t="str">
            <v>6コ×1</v>
          </cell>
          <cell r="D599" t="str">
            <v>通常</v>
          </cell>
          <cell r="E599" t="str">
            <v>300213</v>
          </cell>
          <cell r="F599">
            <v>191</v>
          </cell>
          <cell r="G599" t="str">
            <v>ｺ</v>
          </cell>
          <cell r="H599">
            <v>50</v>
          </cell>
          <cell r="I599">
            <v>31.832999999999998</v>
          </cell>
        </row>
        <row r="600">
          <cell r="A600">
            <v>10153087</v>
          </cell>
          <cell r="B600" t="str">
            <v>東洋キトク生卵</v>
          </cell>
          <cell r="C600" t="str">
            <v>48個</v>
          </cell>
          <cell r="D600" t="str">
            <v>通常</v>
          </cell>
          <cell r="E600" t="str">
            <v>300213</v>
          </cell>
          <cell r="F600">
            <v>1440</v>
          </cell>
          <cell r="G600" t="str">
            <v>ｺ</v>
          </cell>
          <cell r="H600">
            <v>55</v>
          </cell>
          <cell r="I600">
            <v>28.96</v>
          </cell>
        </row>
        <row r="601">
          <cell r="A601">
            <v>10000497</v>
          </cell>
          <cell r="B601" t="str">
            <v>東洋キトク卵豆腐</v>
          </cell>
          <cell r="C601" t="str">
            <v>80g×48×1</v>
          </cell>
          <cell r="D601" t="str">
            <v>通常</v>
          </cell>
          <cell r="E601" t="str">
            <v>300214</v>
          </cell>
          <cell r="F601">
            <v>34</v>
          </cell>
          <cell r="G601" t="str">
            <v>ｺ</v>
          </cell>
          <cell r="H601">
            <v>80</v>
          </cell>
          <cell r="I601">
            <v>34</v>
          </cell>
        </row>
        <row r="602">
          <cell r="A602">
            <v>10006444</v>
          </cell>
          <cell r="B602" t="str">
            <v>ＱＰ卵スプレット</v>
          </cell>
          <cell r="C602" t="str">
            <v>1kg×1</v>
          </cell>
          <cell r="D602" t="str">
            <v>通常</v>
          </cell>
          <cell r="E602" t="str">
            <v>300214</v>
          </cell>
          <cell r="F602">
            <v>700</v>
          </cell>
          <cell r="G602" t="str">
            <v>G</v>
          </cell>
          <cell r="H602">
            <v>1</v>
          </cell>
          <cell r="I602">
            <v>0.7</v>
          </cell>
        </row>
        <row r="603">
          <cell r="A603">
            <v>10006758</v>
          </cell>
          <cell r="B603" t="str">
            <v>大京食品厚焼玉子</v>
          </cell>
          <cell r="C603" t="str">
            <v>550g×1</v>
          </cell>
          <cell r="D603" t="str">
            <v>通常</v>
          </cell>
          <cell r="E603" t="str">
            <v>300214</v>
          </cell>
          <cell r="F603">
            <v>480</v>
          </cell>
          <cell r="G603" t="str">
            <v>ﾎﾝ</v>
          </cell>
          <cell r="H603">
            <v>550</v>
          </cell>
          <cell r="I603">
            <v>480</v>
          </cell>
        </row>
        <row r="604">
          <cell r="A604">
            <v>10008585</v>
          </cell>
          <cell r="B604" t="str">
            <v>ＱＰ手焼き風仕出したまご焼</v>
          </cell>
          <cell r="C604" t="str">
            <v>300g×1</v>
          </cell>
          <cell r="D604" t="str">
            <v>通常</v>
          </cell>
          <cell r="E604" t="str">
            <v>300214</v>
          </cell>
          <cell r="F604">
            <v>188</v>
          </cell>
          <cell r="G604" t="str">
            <v>G</v>
          </cell>
          <cell r="H604">
            <v>1</v>
          </cell>
          <cell r="I604">
            <v>0.627</v>
          </cell>
        </row>
        <row r="605">
          <cell r="A605">
            <v>10000367</v>
          </cell>
          <cell r="B605" t="str">
            <v>メグミルクコープ無調整牛乳</v>
          </cell>
          <cell r="C605" t="str">
            <v>200ml×6</v>
          </cell>
          <cell r="D605" t="str">
            <v>通常</v>
          </cell>
          <cell r="E605" t="str">
            <v>300215</v>
          </cell>
          <cell r="F605">
            <v>40.4</v>
          </cell>
          <cell r="G605" t="str">
            <v>ｺ</v>
          </cell>
          <cell r="H605">
            <v>200</v>
          </cell>
          <cell r="I605">
            <v>40.4</v>
          </cell>
        </row>
        <row r="606">
          <cell r="A606">
            <v>10002255</v>
          </cell>
          <cell r="B606" t="str">
            <v>全酪北海道ヨーグルトケーキ６　　　</v>
          </cell>
          <cell r="C606" t="str">
            <v>20g×6コ×1</v>
          </cell>
          <cell r="D606" t="str">
            <v>通常</v>
          </cell>
          <cell r="E606" t="str">
            <v>300215</v>
          </cell>
          <cell r="F606">
            <v>178</v>
          </cell>
          <cell r="G606" t="str">
            <v>ｺ</v>
          </cell>
          <cell r="H606">
            <v>20</v>
          </cell>
          <cell r="I606">
            <v>29.66</v>
          </cell>
        </row>
        <row r="607">
          <cell r="A607">
            <v>10009308</v>
          </cell>
          <cell r="B607" t="str">
            <v>森永乳業有塩バター</v>
          </cell>
          <cell r="C607" t="str">
            <v>450g×1</v>
          </cell>
          <cell r="D607" t="str">
            <v>通常</v>
          </cell>
          <cell r="E607" t="str">
            <v>300215</v>
          </cell>
          <cell r="F607">
            <v>533</v>
          </cell>
          <cell r="G607" t="str">
            <v>G</v>
          </cell>
          <cell r="H607">
            <v>1</v>
          </cell>
          <cell r="I607">
            <v>1.1839999999999999</v>
          </cell>
        </row>
        <row r="608">
          <cell r="A608">
            <v>10009469</v>
          </cell>
          <cell r="B608" t="str">
            <v>森永乳業森永ヨープ</v>
          </cell>
          <cell r="C608" t="str">
            <v>1L×1</v>
          </cell>
          <cell r="D608" t="str">
            <v>通常</v>
          </cell>
          <cell r="E608" t="str">
            <v>300215</v>
          </cell>
          <cell r="F608">
            <v>390</v>
          </cell>
          <cell r="G608" t="str">
            <v>CC</v>
          </cell>
          <cell r="H608">
            <v>1</v>
          </cell>
          <cell r="I608">
            <v>0.36499999999999999</v>
          </cell>
        </row>
        <row r="609">
          <cell r="A609">
            <v>10009483</v>
          </cell>
          <cell r="B609" t="str">
            <v>森永乳業北海道業務用３．６牛乳</v>
          </cell>
          <cell r="C609" t="str">
            <v>1L×1</v>
          </cell>
          <cell r="D609" t="str">
            <v>通常</v>
          </cell>
          <cell r="E609" t="str">
            <v>300215</v>
          </cell>
          <cell r="F609">
            <v>225</v>
          </cell>
          <cell r="G609" t="str">
            <v>CC</v>
          </cell>
          <cell r="H609">
            <v>1</v>
          </cell>
          <cell r="I609">
            <v>0.214</v>
          </cell>
        </row>
        <row r="610">
          <cell r="A610">
            <v>10010458</v>
          </cell>
          <cell r="B610" t="str">
            <v>ワールドフーズシュレッドチーズ</v>
          </cell>
          <cell r="C610" t="str">
            <v>1kg×1</v>
          </cell>
          <cell r="D610" t="str">
            <v>通常</v>
          </cell>
          <cell r="E610" t="str">
            <v>300215</v>
          </cell>
          <cell r="F610">
            <v>986</v>
          </cell>
          <cell r="G610" t="str">
            <v>G</v>
          </cell>
          <cell r="H610">
            <v>1</v>
          </cell>
          <cell r="I610">
            <v>0.84799999999999998</v>
          </cell>
        </row>
        <row r="611">
          <cell r="A611">
            <v>10012117</v>
          </cell>
          <cell r="B611" t="str">
            <v>森永乳業チーズソースプレーン</v>
          </cell>
          <cell r="C611" t="str">
            <v>500g×1</v>
          </cell>
          <cell r="D611" t="str">
            <v>通常</v>
          </cell>
          <cell r="E611" t="str">
            <v>300215</v>
          </cell>
          <cell r="F611">
            <v>510</v>
          </cell>
          <cell r="G611" t="str">
            <v>G</v>
          </cell>
          <cell r="H611">
            <v>1</v>
          </cell>
          <cell r="I611">
            <v>1.02</v>
          </cell>
        </row>
        <row r="612">
          <cell r="A612">
            <v>10174457</v>
          </cell>
          <cell r="B612" t="str">
            <v>コープ　ヨーグルトＥ７６Ｇ　３連</v>
          </cell>
          <cell r="C612" t="str">
            <v>76g×3</v>
          </cell>
          <cell r="D612" t="str">
            <v>通常</v>
          </cell>
          <cell r="E612" t="str">
            <v>300215</v>
          </cell>
          <cell r="F612">
            <v>68.5</v>
          </cell>
          <cell r="G612" t="str">
            <v>ｺ</v>
          </cell>
          <cell r="H612">
            <v>76</v>
          </cell>
          <cell r="I612">
            <v>150</v>
          </cell>
        </row>
        <row r="613">
          <cell r="A613">
            <v>10174495</v>
          </cell>
          <cell r="B613" t="str">
            <v>メグミルク牛乳１０００ＭＬ</v>
          </cell>
          <cell r="C613" t="str">
            <v>1000ml×2</v>
          </cell>
          <cell r="D613" t="str">
            <v>通常</v>
          </cell>
          <cell r="E613" t="str">
            <v>300215</v>
          </cell>
          <cell r="F613">
            <v>180</v>
          </cell>
          <cell r="G613" t="str">
            <v>g</v>
          </cell>
          <cell r="H613">
            <v>1</v>
          </cell>
          <cell r="I613">
            <v>0</v>
          </cell>
        </row>
        <row r="614">
          <cell r="A614">
            <v>10205595</v>
          </cell>
          <cell r="B614" t="str">
            <v>デリカ無添加味噌ラーメンスープ</v>
          </cell>
          <cell r="C614" t="str">
            <v>2kg×1</v>
          </cell>
          <cell r="D614" t="str">
            <v>通常</v>
          </cell>
          <cell r="E614" t="str">
            <v>300220</v>
          </cell>
          <cell r="F614">
            <v>1788</v>
          </cell>
          <cell r="G614" t="str">
            <v>G</v>
          </cell>
          <cell r="H614">
            <v>1</v>
          </cell>
          <cell r="I614">
            <v>0.90500000000000003</v>
          </cell>
        </row>
        <row r="615">
          <cell r="A615">
            <v>10005065</v>
          </cell>
          <cell r="B615" t="str">
            <v>森永乳業焼きプリン</v>
          </cell>
          <cell r="C615" t="str">
            <v>140g×12</v>
          </cell>
          <cell r="D615" t="str">
            <v>通常</v>
          </cell>
          <cell r="E615" t="str">
            <v>300230</v>
          </cell>
          <cell r="F615">
            <v>828</v>
          </cell>
          <cell r="G615" t="str">
            <v>ｺ</v>
          </cell>
          <cell r="H615">
            <v>140</v>
          </cell>
          <cell r="I615">
            <v>69</v>
          </cell>
        </row>
        <row r="616">
          <cell r="A616">
            <v>10005898</v>
          </cell>
          <cell r="B616" t="str">
            <v>森永乳業ビビタスヨーグルト</v>
          </cell>
          <cell r="C616" t="str">
            <v>450g×1</v>
          </cell>
          <cell r="D616" t="str">
            <v>通常</v>
          </cell>
          <cell r="E616" t="str">
            <v>300230</v>
          </cell>
          <cell r="F616">
            <v>138</v>
          </cell>
          <cell r="G616" t="str">
            <v>G</v>
          </cell>
          <cell r="H616">
            <v>1</v>
          </cell>
          <cell r="I616">
            <v>0.307</v>
          </cell>
        </row>
        <row r="617">
          <cell r="A617">
            <v>10006451</v>
          </cell>
          <cell r="B617" t="str">
            <v>ＱＰ杏仁豆腐</v>
          </cell>
          <cell r="C617" t="str">
            <v>1kg×1</v>
          </cell>
          <cell r="D617" t="str">
            <v>通常</v>
          </cell>
          <cell r="E617" t="str">
            <v>300230</v>
          </cell>
          <cell r="F617">
            <v>377</v>
          </cell>
          <cell r="G617" t="str">
            <v>G</v>
          </cell>
          <cell r="H617">
            <v>1</v>
          </cell>
          <cell r="I617">
            <v>0.377</v>
          </cell>
        </row>
        <row r="618">
          <cell r="A618">
            <v>10268187</v>
          </cell>
          <cell r="B618" t="str">
            <v>クリタ食品蒸し麺</v>
          </cell>
          <cell r="C618" t="str">
            <v>1kg×1</v>
          </cell>
          <cell r="D618" t="str">
            <v>通常</v>
          </cell>
          <cell r="E618" t="str">
            <v>300240</v>
          </cell>
          <cell r="F618">
            <v>252</v>
          </cell>
          <cell r="G618" t="str">
            <v>g</v>
          </cell>
          <cell r="H618">
            <v>1</v>
          </cell>
          <cell r="I618">
            <v>0.252</v>
          </cell>
        </row>
        <row r="619">
          <cell r="A619">
            <v>10006093</v>
          </cell>
          <cell r="B619" t="str">
            <v>日本ビーンズ絹ごし豆腐</v>
          </cell>
          <cell r="C619" t="str">
            <v>300g×16×</v>
          </cell>
          <cell r="D619" t="str">
            <v>通常</v>
          </cell>
          <cell r="E619" t="str">
            <v>300250</v>
          </cell>
          <cell r="F619">
            <v>42</v>
          </cell>
          <cell r="G619" t="str">
            <v>PK</v>
          </cell>
          <cell r="H619">
            <v>300</v>
          </cell>
          <cell r="I619">
            <v>42</v>
          </cell>
        </row>
        <row r="620">
          <cell r="A620">
            <v>10006116</v>
          </cell>
          <cell r="B620" t="str">
            <v>日本ビーンズ充填絹ごし豆腐１５０Ｇ</v>
          </cell>
          <cell r="C620" t="str">
            <v>150g×20×</v>
          </cell>
          <cell r="D620" t="str">
            <v>通常</v>
          </cell>
          <cell r="E620" t="str">
            <v>300250</v>
          </cell>
          <cell r="F620">
            <v>24</v>
          </cell>
          <cell r="G620" t="str">
            <v>PK</v>
          </cell>
          <cell r="H620">
            <v>150</v>
          </cell>
          <cell r="I620">
            <v>24</v>
          </cell>
        </row>
        <row r="621">
          <cell r="A621">
            <v>10006130</v>
          </cell>
          <cell r="B621" t="str">
            <v>日本ビーンズ焼豆腐２００Ｇ</v>
          </cell>
          <cell r="C621" t="str">
            <v>200g×10×</v>
          </cell>
          <cell r="D621" t="str">
            <v>通常</v>
          </cell>
          <cell r="E621" t="str">
            <v>300250</v>
          </cell>
          <cell r="F621">
            <v>61</v>
          </cell>
          <cell r="G621" t="str">
            <v>PK</v>
          </cell>
          <cell r="H621">
            <v>200</v>
          </cell>
          <cell r="I621">
            <v>61</v>
          </cell>
        </row>
        <row r="622">
          <cell r="A622">
            <v>10006154</v>
          </cell>
          <cell r="B622" t="str">
            <v>日本ビーンズきざみ揚</v>
          </cell>
          <cell r="C622" t="str">
            <v>1kg×1</v>
          </cell>
          <cell r="D622" t="str">
            <v>通常</v>
          </cell>
          <cell r="E622" t="str">
            <v>300250</v>
          </cell>
          <cell r="F622">
            <v>479</v>
          </cell>
          <cell r="G622" t="str">
            <v>G</v>
          </cell>
          <cell r="H622">
            <v>1</v>
          </cell>
          <cell r="I622">
            <v>0.47899999999999998</v>
          </cell>
        </row>
        <row r="623">
          <cell r="A623">
            <v>10006161</v>
          </cell>
          <cell r="B623" t="str">
            <v>日本ビーンズ油揚バラ</v>
          </cell>
          <cell r="C623" t="str">
            <v>40ﾏｲ×1×1</v>
          </cell>
          <cell r="D623" t="str">
            <v>通常</v>
          </cell>
          <cell r="E623" t="str">
            <v>300250</v>
          </cell>
          <cell r="F623">
            <v>740</v>
          </cell>
          <cell r="G623" t="str">
            <v>ﾏｲ</v>
          </cell>
          <cell r="H623">
            <v>16</v>
          </cell>
          <cell r="I623">
            <v>18.5</v>
          </cell>
        </row>
        <row r="624">
          <cell r="A624">
            <v>10006178</v>
          </cell>
          <cell r="B624" t="str">
            <v>日本ビーンズ一口がんもどきバラ</v>
          </cell>
          <cell r="C624" t="str">
            <v>20コ×1×1</v>
          </cell>
          <cell r="D624" t="str">
            <v>通常</v>
          </cell>
          <cell r="E624" t="str">
            <v>300250</v>
          </cell>
          <cell r="F624">
            <v>210</v>
          </cell>
          <cell r="G624" t="str">
            <v>ｺ</v>
          </cell>
          <cell r="H624">
            <v>14</v>
          </cell>
          <cell r="I624">
            <v>10.5</v>
          </cell>
        </row>
        <row r="625">
          <cell r="A625">
            <v>10006185</v>
          </cell>
          <cell r="B625" t="str">
            <v>日本ビーンズがんもどきバラ</v>
          </cell>
          <cell r="C625" t="str">
            <v>20コ×1×1</v>
          </cell>
          <cell r="D625" t="str">
            <v>通常</v>
          </cell>
          <cell r="E625" t="str">
            <v>300250</v>
          </cell>
          <cell r="F625">
            <v>380</v>
          </cell>
          <cell r="G625" t="str">
            <v>ｺ</v>
          </cell>
          <cell r="H625">
            <v>30</v>
          </cell>
          <cell r="I625">
            <v>19</v>
          </cell>
        </row>
        <row r="626">
          <cell r="A626">
            <v>10006192</v>
          </cell>
          <cell r="B626" t="str">
            <v>日本ビーンズ三角生揚バラ</v>
          </cell>
          <cell r="C626" t="str">
            <v>50コ×1×1</v>
          </cell>
          <cell r="D626" t="str">
            <v>通常</v>
          </cell>
          <cell r="E626" t="str">
            <v>300250</v>
          </cell>
          <cell r="F626">
            <v>840</v>
          </cell>
          <cell r="G626" t="str">
            <v>ｺ</v>
          </cell>
          <cell r="H626">
            <v>50</v>
          </cell>
          <cell r="I626">
            <v>16.8</v>
          </cell>
        </row>
        <row r="627">
          <cell r="A627">
            <v>10006208</v>
          </cell>
          <cell r="B627" t="str">
            <v>日本ビーンズ生揚バラ</v>
          </cell>
          <cell r="C627" t="str">
            <v>20ﾏｲ×1×1</v>
          </cell>
          <cell r="D627" t="str">
            <v>通常</v>
          </cell>
          <cell r="E627" t="str">
            <v>300250</v>
          </cell>
          <cell r="F627">
            <v>1020</v>
          </cell>
          <cell r="G627" t="str">
            <v>ｺ</v>
          </cell>
          <cell r="H627">
            <v>200</v>
          </cell>
          <cell r="I627">
            <v>51</v>
          </cell>
        </row>
        <row r="628">
          <cell r="A628">
            <v>10006604</v>
          </cell>
          <cell r="B628" t="str">
            <v>日本ビーンズ絹豆腐　３５０Ｇ</v>
          </cell>
          <cell r="C628" t="str">
            <v>350g×12×</v>
          </cell>
          <cell r="D628" t="str">
            <v>通常</v>
          </cell>
          <cell r="E628" t="str">
            <v>300250</v>
          </cell>
          <cell r="F628">
            <v>51</v>
          </cell>
          <cell r="G628" t="str">
            <v>PK</v>
          </cell>
          <cell r="H628">
            <v>350</v>
          </cell>
          <cell r="I628">
            <v>51</v>
          </cell>
        </row>
        <row r="629">
          <cell r="A629">
            <v>10006611</v>
          </cell>
          <cell r="B629" t="str">
            <v>日本ビーンズ木綿豆腐　３５０Ｇ</v>
          </cell>
          <cell r="C629" t="str">
            <v>350g×12×</v>
          </cell>
          <cell r="D629" t="str">
            <v>通常</v>
          </cell>
          <cell r="E629" t="str">
            <v>300250</v>
          </cell>
          <cell r="F629">
            <v>57</v>
          </cell>
          <cell r="G629" t="str">
            <v>PK</v>
          </cell>
          <cell r="H629">
            <v>350</v>
          </cell>
          <cell r="I629">
            <v>57</v>
          </cell>
        </row>
        <row r="630">
          <cell r="A630">
            <v>10008523</v>
          </cell>
          <cell r="B630" t="str">
            <v>日本ビーンズおぼろ豆腐</v>
          </cell>
          <cell r="C630" t="str">
            <v>300g×1</v>
          </cell>
          <cell r="D630" t="str">
            <v>通常</v>
          </cell>
          <cell r="E630" t="str">
            <v>300250</v>
          </cell>
          <cell r="F630">
            <v>82</v>
          </cell>
          <cell r="G630" t="str">
            <v>G</v>
          </cell>
          <cell r="H630">
            <v>1</v>
          </cell>
          <cell r="I630">
            <v>0.27300000000000002</v>
          </cell>
        </row>
        <row r="631">
          <cell r="A631">
            <v>10008929</v>
          </cell>
          <cell r="B631" t="str">
            <v>保谷　ミニひきわり納豆</v>
          </cell>
          <cell r="C631" t="str">
            <v>45g×1</v>
          </cell>
          <cell r="D631" t="str">
            <v>通常</v>
          </cell>
          <cell r="E631" t="str">
            <v>300250</v>
          </cell>
          <cell r="F631">
            <v>27</v>
          </cell>
          <cell r="G631" t="str">
            <v>ｺ</v>
          </cell>
          <cell r="H631">
            <v>45</v>
          </cell>
          <cell r="I631">
            <v>27</v>
          </cell>
        </row>
        <row r="632">
          <cell r="A632">
            <v>10008936</v>
          </cell>
          <cell r="B632" t="str">
            <v>保谷　ミニ本小粒納豆　　　　　　　</v>
          </cell>
          <cell r="C632" t="str">
            <v>45g×1</v>
          </cell>
          <cell r="D632" t="str">
            <v>通常</v>
          </cell>
          <cell r="E632" t="str">
            <v>300250</v>
          </cell>
          <cell r="F632">
            <v>27</v>
          </cell>
          <cell r="G632" t="str">
            <v>ｺ</v>
          </cell>
          <cell r="H632">
            <v>45</v>
          </cell>
          <cell r="I632">
            <v>27</v>
          </cell>
        </row>
        <row r="633">
          <cell r="A633">
            <v>10008943</v>
          </cell>
          <cell r="B633" t="str">
            <v>保谷有機小粒３Ｐ５０ｇ</v>
          </cell>
          <cell r="C633" t="str">
            <v>3コ×1</v>
          </cell>
          <cell r="D633" t="str">
            <v>通常</v>
          </cell>
          <cell r="E633" t="str">
            <v>300250</v>
          </cell>
          <cell r="F633">
            <v>81</v>
          </cell>
          <cell r="G633" t="str">
            <v>ｺ</v>
          </cell>
          <cell r="H633">
            <v>50</v>
          </cell>
          <cell r="I633">
            <v>27</v>
          </cell>
        </row>
        <row r="634">
          <cell r="A634">
            <v>10008950</v>
          </cell>
          <cell r="B634" t="str">
            <v>保谷有機小粒カップ３Ｐ３５ｇ</v>
          </cell>
          <cell r="C634" t="str">
            <v>3コ×1</v>
          </cell>
          <cell r="D634" t="str">
            <v>通常</v>
          </cell>
          <cell r="E634" t="str">
            <v>300250</v>
          </cell>
          <cell r="F634">
            <v>86</v>
          </cell>
          <cell r="G634" t="str">
            <v>ｺ</v>
          </cell>
          <cell r="H634">
            <v>35</v>
          </cell>
          <cell r="I634">
            <v>28.667000000000002</v>
          </cell>
        </row>
        <row r="635">
          <cell r="A635">
            <v>10011493</v>
          </cell>
          <cell r="B635" t="str">
            <v>森永乳業トウフピューレ</v>
          </cell>
          <cell r="C635" t="str">
            <v>1kg×1</v>
          </cell>
          <cell r="D635" t="str">
            <v>通常</v>
          </cell>
          <cell r="E635" t="str">
            <v>300250</v>
          </cell>
          <cell r="F635">
            <v>292</v>
          </cell>
          <cell r="G635" t="str">
            <v>G</v>
          </cell>
          <cell r="H635">
            <v>1</v>
          </cell>
          <cell r="I635">
            <v>0.29199999999999998</v>
          </cell>
        </row>
        <row r="636">
          <cell r="A636">
            <v>10194943</v>
          </cell>
          <cell r="B636" t="str">
            <v>保谷ミニひきわり納豆</v>
          </cell>
          <cell r="C636" t="str">
            <v>45g×12</v>
          </cell>
          <cell r="D636" t="str">
            <v>通常</v>
          </cell>
          <cell r="E636" t="str">
            <v>300250</v>
          </cell>
          <cell r="F636">
            <v>29</v>
          </cell>
          <cell r="G636" t="str">
            <v>ｺ</v>
          </cell>
          <cell r="H636">
            <v>45</v>
          </cell>
          <cell r="I636">
            <v>29</v>
          </cell>
        </row>
        <row r="637">
          <cell r="A637">
            <v>10194950</v>
          </cell>
          <cell r="B637" t="str">
            <v>保谷ミニ本小粒納豆</v>
          </cell>
          <cell r="C637" t="str">
            <v>45g×12</v>
          </cell>
          <cell r="D637" t="str">
            <v>通常</v>
          </cell>
          <cell r="E637" t="str">
            <v>300250</v>
          </cell>
          <cell r="F637">
            <v>29</v>
          </cell>
          <cell r="G637" t="str">
            <v>ｺ</v>
          </cell>
          <cell r="H637">
            <v>45</v>
          </cell>
          <cell r="I637">
            <v>29</v>
          </cell>
        </row>
        <row r="638">
          <cell r="A638">
            <v>10232942</v>
          </cell>
          <cell r="B638" t="str">
            <v>ビーンズ充填絹ごし豆腐３００Ｇ４個</v>
          </cell>
          <cell r="C638" t="str">
            <v>300g×4</v>
          </cell>
          <cell r="D638" t="str">
            <v>通常</v>
          </cell>
          <cell r="E638" t="str">
            <v>300250</v>
          </cell>
          <cell r="F638">
            <v>40</v>
          </cell>
          <cell r="G638" t="str">
            <v>PK</v>
          </cell>
          <cell r="H638">
            <v>300</v>
          </cell>
          <cell r="I638">
            <v>40</v>
          </cell>
        </row>
        <row r="639">
          <cell r="A639">
            <v>10245348</v>
          </cell>
          <cell r="B639" t="str">
            <v>ビーンズ木綿豆腐３００Ｇ</v>
          </cell>
          <cell r="C639" t="str">
            <v>300g×4</v>
          </cell>
          <cell r="D639" t="str">
            <v>通常</v>
          </cell>
          <cell r="E639" t="str">
            <v>300250</v>
          </cell>
          <cell r="F639">
            <v>49</v>
          </cell>
          <cell r="G639" t="str">
            <v>PK</v>
          </cell>
          <cell r="H639">
            <v>300</v>
          </cell>
          <cell r="I639">
            <v>49</v>
          </cell>
        </row>
        <row r="640">
          <cell r="A640">
            <v>10006215</v>
          </cell>
          <cell r="B640" t="str">
            <v>日本ビーンズヨコオ　白滝</v>
          </cell>
          <cell r="C640" t="str">
            <v>180g×5×1</v>
          </cell>
          <cell r="D640" t="str">
            <v>通常</v>
          </cell>
          <cell r="E640" t="str">
            <v>300299</v>
          </cell>
          <cell r="F640">
            <v>83</v>
          </cell>
          <cell r="G640" t="str">
            <v>G</v>
          </cell>
          <cell r="H640">
            <v>1</v>
          </cell>
          <cell r="I640">
            <v>0.46100000000000002</v>
          </cell>
        </row>
        <row r="641">
          <cell r="A641">
            <v>10006222</v>
          </cell>
          <cell r="B641" t="str">
            <v>日本ビーンズかぶら　板コンニャク白</v>
          </cell>
          <cell r="C641" t="str">
            <v>270g×5×1</v>
          </cell>
          <cell r="D641" t="str">
            <v>通常</v>
          </cell>
          <cell r="E641" t="str">
            <v>300299</v>
          </cell>
          <cell r="F641">
            <v>81</v>
          </cell>
          <cell r="G641" t="str">
            <v>ﾏｲ</v>
          </cell>
          <cell r="H641">
            <v>270</v>
          </cell>
          <cell r="I641">
            <v>81</v>
          </cell>
        </row>
        <row r="642">
          <cell r="A642">
            <v>10006239</v>
          </cell>
          <cell r="B642" t="str">
            <v>日本ビーンズヨコオ　ツキコン</v>
          </cell>
          <cell r="C642" t="str">
            <v>170g×5×1</v>
          </cell>
          <cell r="D642" t="str">
            <v>通常</v>
          </cell>
          <cell r="E642" t="str">
            <v>300299</v>
          </cell>
          <cell r="F642">
            <v>83</v>
          </cell>
          <cell r="G642" t="str">
            <v>G</v>
          </cell>
          <cell r="H642">
            <v>1</v>
          </cell>
          <cell r="I642">
            <v>0.48799999999999999</v>
          </cell>
        </row>
        <row r="643">
          <cell r="A643">
            <v>10006246</v>
          </cell>
          <cell r="B643" t="str">
            <v>日本ビーンズかぶら　板コンニャク黒</v>
          </cell>
          <cell r="C643" t="str">
            <v>270g×5×1</v>
          </cell>
          <cell r="D643" t="str">
            <v>通常</v>
          </cell>
          <cell r="E643" t="str">
            <v>300299</v>
          </cell>
          <cell r="F643">
            <v>81</v>
          </cell>
          <cell r="G643" t="str">
            <v>ﾏｲ</v>
          </cell>
          <cell r="H643">
            <v>270</v>
          </cell>
          <cell r="I643">
            <v>81</v>
          </cell>
        </row>
        <row r="644">
          <cell r="A644">
            <v>10006659</v>
          </cell>
          <cell r="B644" t="str">
            <v>日本食研清流生わさび２．５ｇ</v>
          </cell>
          <cell r="C644" t="str">
            <v>500コ×1</v>
          </cell>
          <cell r="D644" t="str">
            <v>通常</v>
          </cell>
          <cell r="E644" t="str">
            <v>300299</v>
          </cell>
          <cell r="F644">
            <v>1589</v>
          </cell>
          <cell r="G644" t="str">
            <v>ｺ</v>
          </cell>
          <cell r="H644">
            <v>2.5</v>
          </cell>
          <cell r="I644">
            <v>3.1779999999999999</v>
          </cell>
        </row>
        <row r="645">
          <cell r="A645">
            <v>10009353</v>
          </cell>
          <cell r="B645" t="str">
            <v>国分純正生パン粉</v>
          </cell>
          <cell r="C645" t="str">
            <v>2kg×1</v>
          </cell>
          <cell r="D645" t="str">
            <v>通常</v>
          </cell>
          <cell r="E645" t="str">
            <v>300299</v>
          </cell>
          <cell r="F645">
            <v>667</v>
          </cell>
          <cell r="G645" t="str">
            <v>G</v>
          </cell>
          <cell r="H645">
            <v>1</v>
          </cell>
          <cell r="I645">
            <v>0.33400000000000002</v>
          </cell>
        </row>
        <row r="646">
          <cell r="A646">
            <v>10010076</v>
          </cell>
          <cell r="B646" t="str">
            <v>ＱＰシシャモスプレット</v>
          </cell>
          <cell r="C646" t="str">
            <v>500g×1</v>
          </cell>
          <cell r="D646" t="str">
            <v>通常</v>
          </cell>
          <cell r="E646" t="str">
            <v>300299</v>
          </cell>
          <cell r="F646">
            <v>568</v>
          </cell>
          <cell r="G646" t="str">
            <v>G</v>
          </cell>
          <cell r="H646">
            <v>1</v>
          </cell>
          <cell r="I646">
            <v>1.046</v>
          </cell>
        </row>
        <row r="647">
          <cell r="A647">
            <v>10010212</v>
          </cell>
          <cell r="B647" t="str">
            <v>月島食品ハイポークラード</v>
          </cell>
          <cell r="C647" t="str">
            <v>450g×1</v>
          </cell>
          <cell r="D647" t="str">
            <v>通常</v>
          </cell>
          <cell r="E647" t="str">
            <v>300299</v>
          </cell>
          <cell r="F647">
            <v>202</v>
          </cell>
          <cell r="G647" t="str">
            <v>G</v>
          </cell>
          <cell r="H647">
            <v>1</v>
          </cell>
          <cell r="I647">
            <v>0.44900000000000001</v>
          </cell>
        </row>
        <row r="648">
          <cell r="A648">
            <v>10000046</v>
          </cell>
          <cell r="B648" t="str">
            <v>正田醤油タバスコソース</v>
          </cell>
          <cell r="C648" t="str">
            <v>60ml×1</v>
          </cell>
          <cell r="D648" t="str">
            <v>通常</v>
          </cell>
          <cell r="E648" t="str">
            <v>300301</v>
          </cell>
          <cell r="F648">
            <v>166</v>
          </cell>
          <cell r="G648" t="str">
            <v>CC</v>
          </cell>
          <cell r="H648">
            <v>1</v>
          </cell>
          <cell r="I648">
            <v>2.7669999999999999</v>
          </cell>
        </row>
        <row r="649">
          <cell r="A649">
            <v>10000053</v>
          </cell>
          <cell r="B649" t="str">
            <v>味の素コンソメＪ</v>
          </cell>
          <cell r="C649" t="str">
            <v>500g×1</v>
          </cell>
          <cell r="D649" t="str">
            <v>通常</v>
          </cell>
          <cell r="E649" t="str">
            <v>300301</v>
          </cell>
          <cell r="F649">
            <v>360</v>
          </cell>
          <cell r="G649" t="str">
            <v>G</v>
          </cell>
          <cell r="H649">
            <v>1</v>
          </cell>
          <cell r="I649">
            <v>0.72</v>
          </cell>
        </row>
        <row r="650">
          <cell r="A650">
            <v>10000060</v>
          </cell>
          <cell r="B650" t="str">
            <v>理研ビタミン和風だし</v>
          </cell>
          <cell r="C650" t="str">
            <v>1kg×1</v>
          </cell>
          <cell r="D650" t="str">
            <v>通常</v>
          </cell>
          <cell r="E650" t="str">
            <v>300301</v>
          </cell>
          <cell r="F650">
            <v>1353</v>
          </cell>
          <cell r="G650" t="str">
            <v>G</v>
          </cell>
          <cell r="H650">
            <v>1</v>
          </cell>
          <cell r="I650">
            <v>1.353</v>
          </cell>
        </row>
        <row r="651">
          <cell r="A651">
            <v>10000084</v>
          </cell>
          <cell r="B651" t="str">
            <v>あいち赤だしみりん</v>
          </cell>
          <cell r="C651" t="str">
            <v>1.8L×１</v>
          </cell>
          <cell r="D651" t="str">
            <v>通常</v>
          </cell>
          <cell r="E651" t="str">
            <v>300301</v>
          </cell>
          <cell r="F651">
            <v>480</v>
          </cell>
          <cell r="G651" t="str">
            <v>CC</v>
          </cell>
          <cell r="H651">
            <v>1</v>
          </cell>
          <cell r="I651">
            <v>0.26100000000000001</v>
          </cell>
        </row>
        <row r="652">
          <cell r="A652">
            <v>10000091</v>
          </cell>
          <cell r="B652" t="str">
            <v>ミツカン酢</v>
          </cell>
          <cell r="C652" t="str">
            <v>1.8L×１</v>
          </cell>
          <cell r="D652" t="str">
            <v>通常</v>
          </cell>
          <cell r="E652" t="str">
            <v>300301</v>
          </cell>
          <cell r="F652">
            <v>386</v>
          </cell>
          <cell r="G652" t="str">
            <v>CC</v>
          </cell>
          <cell r="H652">
            <v>1</v>
          </cell>
          <cell r="I652">
            <v>0.214</v>
          </cell>
        </row>
        <row r="653">
          <cell r="A653">
            <v>10000107</v>
          </cell>
          <cell r="B653" t="str">
            <v>あいち赤だし料理酒</v>
          </cell>
          <cell r="C653" t="str">
            <v>1.8L×１</v>
          </cell>
          <cell r="D653" t="str">
            <v>通常</v>
          </cell>
          <cell r="E653" t="str">
            <v>300301</v>
          </cell>
          <cell r="F653">
            <v>541</v>
          </cell>
          <cell r="G653" t="str">
            <v>CC</v>
          </cell>
          <cell r="H653">
            <v>1</v>
          </cell>
          <cell r="I653">
            <v>0.29399999999999998</v>
          </cell>
        </row>
        <row r="654">
          <cell r="A654">
            <v>10000138</v>
          </cell>
          <cell r="B654" t="str">
            <v>三島食品ごまあえの素</v>
          </cell>
          <cell r="C654" t="str">
            <v>500g×1</v>
          </cell>
          <cell r="D654" t="str">
            <v>通常</v>
          </cell>
          <cell r="E654" t="str">
            <v>300301</v>
          </cell>
          <cell r="F654">
            <v>656</v>
          </cell>
          <cell r="G654" t="str">
            <v>G</v>
          </cell>
          <cell r="H654">
            <v>1</v>
          </cell>
          <cell r="I654">
            <v>1.3120000000000001</v>
          </cell>
        </row>
        <row r="655">
          <cell r="A655">
            <v>10000145</v>
          </cell>
          <cell r="B655" t="str">
            <v>三島食品とりごはん</v>
          </cell>
          <cell r="C655" t="str">
            <v>1kg×1</v>
          </cell>
          <cell r="D655" t="str">
            <v>通常</v>
          </cell>
          <cell r="E655" t="str">
            <v>300301</v>
          </cell>
          <cell r="F655">
            <v>1000</v>
          </cell>
          <cell r="G655" t="str">
            <v>G</v>
          </cell>
          <cell r="H655">
            <v>1</v>
          </cell>
          <cell r="I655">
            <v>1</v>
          </cell>
        </row>
        <row r="656">
          <cell r="A656">
            <v>10000732</v>
          </cell>
          <cell r="B656" t="str">
            <v>あいち赤だし本醸造特選醤油</v>
          </cell>
          <cell r="C656" t="str">
            <v>1.8L×１</v>
          </cell>
          <cell r="D656" t="str">
            <v>通常</v>
          </cell>
          <cell r="E656" t="str">
            <v>300301</v>
          </cell>
          <cell r="F656">
            <v>386</v>
          </cell>
          <cell r="G656" t="str">
            <v>CC</v>
          </cell>
          <cell r="H656">
            <v>1</v>
          </cell>
          <cell r="I656">
            <v>0.214</v>
          </cell>
        </row>
        <row r="657">
          <cell r="A657">
            <v>10000749</v>
          </cell>
          <cell r="B657" t="str">
            <v>あいち赤だしＰＢルー味噌（合わせ）</v>
          </cell>
          <cell r="C657" t="str">
            <v>1kg×1</v>
          </cell>
          <cell r="D657" t="str">
            <v>通常</v>
          </cell>
          <cell r="E657" t="str">
            <v>300301</v>
          </cell>
          <cell r="F657">
            <v>302</v>
          </cell>
          <cell r="G657" t="str">
            <v>G</v>
          </cell>
          <cell r="H657">
            <v>1</v>
          </cell>
          <cell r="I657">
            <v>0.30199999999999999</v>
          </cell>
        </row>
        <row r="658">
          <cell r="A658">
            <v>10000756</v>
          </cell>
          <cell r="B658" t="str">
            <v>あいち赤ＰＢルー味噌（合わせ）５ｋ</v>
          </cell>
          <cell r="C658" t="str">
            <v>5kg×１</v>
          </cell>
          <cell r="D658" t="str">
            <v>通常</v>
          </cell>
          <cell r="E658" t="str">
            <v>300301</v>
          </cell>
          <cell r="F658">
            <v>1423</v>
          </cell>
          <cell r="G658" t="str">
            <v>G</v>
          </cell>
          <cell r="H658">
            <v>1</v>
          </cell>
          <cell r="I658">
            <v>0.29099999999999998</v>
          </cell>
        </row>
        <row r="659">
          <cell r="A659">
            <v>10000763</v>
          </cell>
          <cell r="B659" t="str">
            <v>あいち赤だしＰＢルー味噌（赤だし）</v>
          </cell>
          <cell r="C659" t="str">
            <v>1kg×1</v>
          </cell>
          <cell r="D659" t="str">
            <v>通常</v>
          </cell>
          <cell r="E659" t="str">
            <v>300301</v>
          </cell>
          <cell r="F659">
            <v>308</v>
          </cell>
          <cell r="G659" t="str">
            <v>G</v>
          </cell>
          <cell r="H659">
            <v>1</v>
          </cell>
          <cell r="I659">
            <v>0.318</v>
          </cell>
        </row>
        <row r="660">
          <cell r="A660">
            <v>10000770</v>
          </cell>
          <cell r="B660" t="str">
            <v>あいち赤だし　とんかつ味噌</v>
          </cell>
          <cell r="C660" t="str">
            <v>1kg×1</v>
          </cell>
          <cell r="D660" t="str">
            <v>通常</v>
          </cell>
          <cell r="E660" t="str">
            <v>300301</v>
          </cell>
          <cell r="F660">
            <v>427</v>
          </cell>
          <cell r="G660" t="str">
            <v>G</v>
          </cell>
          <cell r="H660">
            <v>1</v>
          </cell>
          <cell r="I660">
            <v>0.43099999999999999</v>
          </cell>
        </row>
        <row r="661">
          <cell r="A661">
            <v>10000893</v>
          </cell>
          <cell r="B661" t="str">
            <v>ハウス　カレーホット</v>
          </cell>
          <cell r="C661" t="str">
            <v>270g×1</v>
          </cell>
          <cell r="D661" t="str">
            <v>通常</v>
          </cell>
          <cell r="E661" t="str">
            <v>300301</v>
          </cell>
          <cell r="F661">
            <v>459</v>
          </cell>
          <cell r="G661" t="str">
            <v>G</v>
          </cell>
          <cell r="H661">
            <v>1</v>
          </cell>
          <cell r="I661">
            <v>1.7</v>
          </cell>
        </row>
        <row r="662">
          <cell r="A662">
            <v>10001074</v>
          </cell>
          <cell r="B662" t="str">
            <v>ハウス風車粉わさび</v>
          </cell>
          <cell r="C662" t="str">
            <v>300g×1</v>
          </cell>
          <cell r="D662" t="str">
            <v>通常</v>
          </cell>
          <cell r="E662" t="str">
            <v>300301</v>
          </cell>
          <cell r="F662">
            <v>370</v>
          </cell>
          <cell r="G662" t="str">
            <v>G</v>
          </cell>
          <cell r="H662">
            <v>1</v>
          </cell>
          <cell r="I662">
            <v>1.2330000000000001</v>
          </cell>
        </row>
        <row r="663">
          <cell r="A663">
            <v>10001159</v>
          </cell>
          <cell r="B663" t="str">
            <v>理研ビタミンスープストック</v>
          </cell>
          <cell r="C663" t="str">
            <v>1kg×1</v>
          </cell>
          <cell r="D663" t="str">
            <v>通常</v>
          </cell>
          <cell r="E663" t="str">
            <v>300301</v>
          </cell>
          <cell r="F663">
            <v>768</v>
          </cell>
          <cell r="G663" t="str">
            <v>G</v>
          </cell>
          <cell r="H663">
            <v>1</v>
          </cell>
          <cell r="I663">
            <v>0.76800000000000002</v>
          </cell>
        </row>
        <row r="664">
          <cell r="A664">
            <v>10001166</v>
          </cell>
          <cell r="B664" t="str">
            <v>理研ビタミン中華スープストック</v>
          </cell>
          <cell r="C664" t="str">
            <v>1kg×1</v>
          </cell>
          <cell r="D664" t="str">
            <v>通常</v>
          </cell>
          <cell r="E664" t="str">
            <v>300301</v>
          </cell>
          <cell r="F664">
            <v>1400</v>
          </cell>
          <cell r="G664" t="str">
            <v>G</v>
          </cell>
          <cell r="H664">
            <v>1</v>
          </cell>
          <cell r="I664">
            <v>1.4</v>
          </cell>
        </row>
        <row r="665">
          <cell r="A665">
            <v>10001371</v>
          </cell>
          <cell r="B665" t="str">
            <v>伯方　焼塩</v>
          </cell>
          <cell r="C665" t="str">
            <v>1kg×1</v>
          </cell>
          <cell r="D665" t="str">
            <v>通常</v>
          </cell>
          <cell r="E665" t="str">
            <v>300301</v>
          </cell>
          <cell r="F665">
            <v>320</v>
          </cell>
          <cell r="G665" t="str">
            <v>G</v>
          </cell>
          <cell r="H665">
            <v>1</v>
          </cell>
          <cell r="I665">
            <v>0.32</v>
          </cell>
        </row>
        <row r="666">
          <cell r="A666">
            <v>10001388</v>
          </cell>
          <cell r="B666" t="str">
            <v>三島食品ちらし寿司の素</v>
          </cell>
          <cell r="C666" t="str">
            <v>1.2kg×1</v>
          </cell>
          <cell r="D666" t="str">
            <v>通常</v>
          </cell>
          <cell r="E666" t="str">
            <v>300301</v>
          </cell>
          <cell r="F666">
            <v>1200</v>
          </cell>
          <cell r="G666" t="str">
            <v>G</v>
          </cell>
          <cell r="H666">
            <v>1</v>
          </cell>
          <cell r="I666">
            <v>1</v>
          </cell>
        </row>
        <row r="667">
          <cell r="A667">
            <v>10001524</v>
          </cell>
          <cell r="B667" t="str">
            <v>あいち赤だし寿司醤油５ＭＬ</v>
          </cell>
          <cell r="C667" t="str">
            <v>100コ×1</v>
          </cell>
          <cell r="D667" t="str">
            <v>通常</v>
          </cell>
          <cell r="E667" t="str">
            <v>300301</v>
          </cell>
          <cell r="F667">
            <v>568</v>
          </cell>
          <cell r="G667" t="str">
            <v>ｺ</v>
          </cell>
          <cell r="H667">
            <v>5</v>
          </cell>
          <cell r="I667">
            <v>5.73</v>
          </cell>
        </row>
        <row r="668">
          <cell r="A668">
            <v>10001609</v>
          </cell>
          <cell r="B668" t="str">
            <v>ＳＢフレンチマスタード</v>
          </cell>
          <cell r="C668" t="str">
            <v>680g×1</v>
          </cell>
          <cell r="D668" t="str">
            <v>通常</v>
          </cell>
          <cell r="E668" t="str">
            <v>300301</v>
          </cell>
          <cell r="F668">
            <v>480</v>
          </cell>
          <cell r="G668" t="str">
            <v>G</v>
          </cell>
          <cell r="H668">
            <v>1</v>
          </cell>
          <cell r="I668">
            <v>0.70599999999999996</v>
          </cell>
        </row>
        <row r="669">
          <cell r="A669">
            <v>10001661</v>
          </cell>
          <cell r="B669" t="str">
            <v>ミツカン合わせ酢</v>
          </cell>
          <cell r="C669" t="str">
            <v>1.8L×1</v>
          </cell>
          <cell r="D669" t="str">
            <v>通常</v>
          </cell>
          <cell r="E669" t="str">
            <v>300301</v>
          </cell>
          <cell r="F669">
            <v>680</v>
          </cell>
          <cell r="G669" t="str">
            <v>CC</v>
          </cell>
          <cell r="H669">
            <v>1</v>
          </cell>
          <cell r="I669">
            <v>0.378</v>
          </cell>
        </row>
        <row r="670">
          <cell r="A670">
            <v>10001678</v>
          </cell>
          <cell r="B670" t="str">
            <v>スプーン印　上白糖</v>
          </cell>
          <cell r="C670" t="str">
            <v>1kg×1</v>
          </cell>
          <cell r="D670" t="str">
            <v>通常</v>
          </cell>
          <cell r="E670" t="str">
            <v>300301</v>
          </cell>
          <cell r="F670">
            <v>228</v>
          </cell>
          <cell r="G670" t="str">
            <v>G</v>
          </cell>
          <cell r="H670">
            <v>1</v>
          </cell>
          <cell r="I670">
            <v>0.22</v>
          </cell>
        </row>
        <row r="671">
          <cell r="A671">
            <v>10001685</v>
          </cell>
          <cell r="B671" t="str">
            <v>ジャパンソルト精製塩</v>
          </cell>
          <cell r="C671" t="str">
            <v>1kg×1</v>
          </cell>
          <cell r="D671" t="str">
            <v>通常</v>
          </cell>
          <cell r="E671" t="str">
            <v>300301</v>
          </cell>
          <cell r="F671">
            <v>113</v>
          </cell>
          <cell r="G671" t="str">
            <v>G</v>
          </cell>
          <cell r="H671">
            <v>1</v>
          </cell>
          <cell r="I671">
            <v>0.113</v>
          </cell>
        </row>
        <row r="672">
          <cell r="A672">
            <v>10001692</v>
          </cell>
          <cell r="B672" t="str">
            <v>交易食品パブ胡椒</v>
          </cell>
          <cell r="C672" t="str">
            <v>300g×1</v>
          </cell>
          <cell r="D672" t="str">
            <v>通常</v>
          </cell>
          <cell r="E672" t="str">
            <v>300301</v>
          </cell>
          <cell r="F672">
            <v>290</v>
          </cell>
          <cell r="G672" t="str">
            <v>G</v>
          </cell>
          <cell r="H672">
            <v>1</v>
          </cell>
          <cell r="I672">
            <v>0.96699999999999997</v>
          </cell>
        </row>
        <row r="673">
          <cell r="A673">
            <v>10001708</v>
          </cell>
          <cell r="B673" t="str">
            <v>交易食品パブ七味唐辛子</v>
          </cell>
          <cell r="C673" t="str">
            <v>300g×1</v>
          </cell>
          <cell r="D673" t="str">
            <v>通常</v>
          </cell>
          <cell r="E673" t="str">
            <v>300301</v>
          </cell>
          <cell r="F673">
            <v>354</v>
          </cell>
          <cell r="G673" t="str">
            <v>G</v>
          </cell>
          <cell r="H673">
            <v>1</v>
          </cell>
          <cell r="I673">
            <v>1.18</v>
          </cell>
        </row>
        <row r="674">
          <cell r="A674">
            <v>10001715</v>
          </cell>
          <cell r="B674" t="str">
            <v>交易食品七味唐辛子（小詰め）</v>
          </cell>
          <cell r="C674" t="str">
            <v>500コ×1</v>
          </cell>
          <cell r="D674" t="str">
            <v>通常</v>
          </cell>
          <cell r="E674" t="str">
            <v>300301</v>
          </cell>
          <cell r="F674">
            <v>636</v>
          </cell>
          <cell r="G674" t="str">
            <v>ｺ</v>
          </cell>
          <cell r="H674">
            <v>2</v>
          </cell>
          <cell r="I674">
            <v>1.272</v>
          </cell>
        </row>
        <row r="675">
          <cell r="A675">
            <v>10001722</v>
          </cell>
          <cell r="B675" t="str">
            <v>交易食品餃子のたれ８ｇ</v>
          </cell>
          <cell r="C675" t="str">
            <v>400コ×1</v>
          </cell>
          <cell r="D675" t="str">
            <v>通常</v>
          </cell>
          <cell r="E675" t="str">
            <v>300301</v>
          </cell>
          <cell r="F675">
            <v>1903</v>
          </cell>
          <cell r="G675" t="str">
            <v>ｺ</v>
          </cell>
          <cell r="H675">
            <v>8</v>
          </cell>
          <cell r="I675">
            <v>4.07</v>
          </cell>
        </row>
        <row r="676">
          <cell r="A676">
            <v>10001982</v>
          </cell>
          <cell r="B676" t="str">
            <v>三島食品ひじきご飯</v>
          </cell>
          <cell r="C676" t="str">
            <v>1kg×1</v>
          </cell>
          <cell r="D676" t="str">
            <v>通常</v>
          </cell>
          <cell r="E676" t="str">
            <v>300301</v>
          </cell>
          <cell r="F676">
            <v>980</v>
          </cell>
          <cell r="G676" t="str">
            <v>G</v>
          </cell>
          <cell r="H676">
            <v>1</v>
          </cell>
          <cell r="I676">
            <v>0.98</v>
          </cell>
        </row>
        <row r="677">
          <cell r="A677">
            <v>10002392</v>
          </cell>
          <cell r="B677" t="str">
            <v>ハウスカレーパウダー</v>
          </cell>
          <cell r="C677" t="str">
            <v>400g×1</v>
          </cell>
          <cell r="D677" t="str">
            <v>通常</v>
          </cell>
          <cell r="E677" t="str">
            <v>300301</v>
          </cell>
          <cell r="F677">
            <v>875</v>
          </cell>
          <cell r="G677" t="str">
            <v>G</v>
          </cell>
          <cell r="H677">
            <v>1</v>
          </cell>
          <cell r="I677">
            <v>2.1880000000000002</v>
          </cell>
        </row>
        <row r="678">
          <cell r="A678">
            <v>10002644</v>
          </cell>
          <cell r="B678" t="str">
            <v>ＳＢ辛みスパイスＳ缶</v>
          </cell>
          <cell r="C678" t="str">
            <v>80g×1</v>
          </cell>
          <cell r="D678" t="str">
            <v>通常</v>
          </cell>
          <cell r="E678" t="str">
            <v>300301</v>
          </cell>
          <cell r="F678">
            <v>250</v>
          </cell>
          <cell r="G678" t="str">
            <v>G</v>
          </cell>
          <cell r="H678">
            <v>1</v>
          </cell>
          <cell r="I678">
            <v>2.5</v>
          </cell>
        </row>
        <row r="679">
          <cell r="A679">
            <v>10003061</v>
          </cell>
          <cell r="B679" t="str">
            <v>あいち赤だし大学生協ＰＢ卓上醤油</v>
          </cell>
          <cell r="C679" t="str">
            <v>500ｍｌ×1</v>
          </cell>
          <cell r="D679" t="str">
            <v>通常</v>
          </cell>
          <cell r="E679" t="str">
            <v>300301</v>
          </cell>
          <cell r="F679">
            <v>148</v>
          </cell>
          <cell r="G679" t="str">
            <v>CC</v>
          </cell>
          <cell r="H679">
            <v>1</v>
          </cell>
          <cell r="I679">
            <v>0.30399999999999999</v>
          </cell>
        </row>
        <row r="680">
          <cell r="A680">
            <v>10003122</v>
          </cell>
          <cell r="B680" t="str">
            <v>一番食品混ぜご飯の素チキン</v>
          </cell>
          <cell r="C680" t="str">
            <v>100g×60×</v>
          </cell>
          <cell r="D680" t="str">
            <v>通常</v>
          </cell>
          <cell r="E680" t="str">
            <v>300301</v>
          </cell>
          <cell r="F680">
            <v>9660</v>
          </cell>
          <cell r="G680" t="str">
            <v>PK</v>
          </cell>
          <cell r="H680">
            <v>100</v>
          </cell>
          <cell r="I680">
            <v>161</v>
          </cell>
        </row>
        <row r="681">
          <cell r="A681">
            <v>10003139</v>
          </cell>
          <cell r="B681" t="str">
            <v>一番食品混ぜご飯の素カレー</v>
          </cell>
          <cell r="C681" t="str">
            <v>100g×60×</v>
          </cell>
          <cell r="D681" t="str">
            <v>通常</v>
          </cell>
          <cell r="E681" t="str">
            <v>300301</v>
          </cell>
          <cell r="F681">
            <v>8940</v>
          </cell>
          <cell r="G681" t="str">
            <v>PK</v>
          </cell>
          <cell r="H681">
            <v>100</v>
          </cell>
          <cell r="I681">
            <v>149</v>
          </cell>
        </row>
        <row r="682">
          <cell r="A682">
            <v>10003153</v>
          </cell>
          <cell r="B682" t="str">
            <v>ＳＢ味付塩コショー</v>
          </cell>
          <cell r="C682" t="str">
            <v>300g×1</v>
          </cell>
          <cell r="D682" t="str">
            <v>通常</v>
          </cell>
          <cell r="E682" t="str">
            <v>300301</v>
          </cell>
          <cell r="F682">
            <v>375</v>
          </cell>
          <cell r="G682" t="str">
            <v>G</v>
          </cell>
          <cell r="H682">
            <v>1</v>
          </cell>
          <cell r="I682">
            <v>1.25</v>
          </cell>
        </row>
        <row r="683">
          <cell r="A683">
            <v>10003481</v>
          </cell>
          <cell r="B683" t="str">
            <v>ハウス山椒</v>
          </cell>
          <cell r="C683" t="str">
            <v>13g×1</v>
          </cell>
          <cell r="D683" t="str">
            <v>通常</v>
          </cell>
          <cell r="E683" t="str">
            <v>300301</v>
          </cell>
          <cell r="F683">
            <v>275</v>
          </cell>
          <cell r="G683" t="str">
            <v>G</v>
          </cell>
          <cell r="H683">
            <v>1</v>
          </cell>
          <cell r="I683">
            <v>21.154</v>
          </cell>
        </row>
        <row r="684">
          <cell r="A684">
            <v>10004167</v>
          </cell>
          <cell r="B684" t="str">
            <v>ＳＢ豆板醤</v>
          </cell>
          <cell r="C684" t="str">
            <v>40g×10</v>
          </cell>
          <cell r="D684" t="str">
            <v>通常</v>
          </cell>
          <cell r="E684" t="str">
            <v>300301</v>
          </cell>
          <cell r="F684">
            <v>1560</v>
          </cell>
          <cell r="G684" t="str">
            <v>G</v>
          </cell>
          <cell r="H684">
            <v>1</v>
          </cell>
          <cell r="I684">
            <v>3.9</v>
          </cell>
        </row>
        <row r="685">
          <cell r="A685">
            <v>10004174</v>
          </cell>
          <cell r="B685" t="str">
            <v>ＳＢコチジャン</v>
          </cell>
          <cell r="C685" t="str">
            <v>40g×10</v>
          </cell>
          <cell r="D685" t="str">
            <v>通常</v>
          </cell>
          <cell r="E685" t="str">
            <v>300301</v>
          </cell>
          <cell r="F685">
            <v>1560</v>
          </cell>
          <cell r="G685" t="str">
            <v>G</v>
          </cell>
          <cell r="H685">
            <v>1</v>
          </cell>
          <cell r="I685">
            <v>3.9</v>
          </cell>
        </row>
        <row r="686">
          <cell r="A686">
            <v>10004181</v>
          </cell>
          <cell r="B686" t="str">
            <v>ＳＢおろし生わさび</v>
          </cell>
          <cell r="C686" t="str">
            <v>43g×10</v>
          </cell>
          <cell r="D686" t="str">
            <v>通常</v>
          </cell>
          <cell r="E686" t="str">
            <v>300301</v>
          </cell>
          <cell r="F686">
            <v>1112</v>
          </cell>
          <cell r="G686" t="str">
            <v>G</v>
          </cell>
          <cell r="H686">
            <v>1</v>
          </cell>
          <cell r="I686">
            <v>2.5859999999999999</v>
          </cell>
        </row>
        <row r="687">
          <cell r="A687">
            <v>10004198</v>
          </cell>
          <cell r="B687" t="str">
            <v>ＳＢ和風ねりからし</v>
          </cell>
          <cell r="C687" t="str">
            <v>43g×10</v>
          </cell>
          <cell r="D687" t="str">
            <v>通常</v>
          </cell>
          <cell r="E687" t="str">
            <v>300301</v>
          </cell>
          <cell r="F687">
            <v>1078</v>
          </cell>
          <cell r="G687" t="str">
            <v>G</v>
          </cell>
          <cell r="H687">
            <v>1</v>
          </cell>
          <cell r="I687">
            <v>2.4420000000000002</v>
          </cell>
        </row>
        <row r="688">
          <cell r="A688">
            <v>10004204</v>
          </cell>
          <cell r="B688" t="str">
            <v>ＳＢブラックペッパー</v>
          </cell>
          <cell r="C688" t="str">
            <v>100g×1</v>
          </cell>
          <cell r="D688" t="str">
            <v>通常</v>
          </cell>
          <cell r="E688" t="str">
            <v>300301</v>
          </cell>
          <cell r="F688">
            <v>298</v>
          </cell>
          <cell r="G688" t="str">
            <v>G</v>
          </cell>
          <cell r="H688">
            <v>1</v>
          </cell>
          <cell r="I688">
            <v>2.98</v>
          </cell>
        </row>
        <row r="689">
          <cell r="A689">
            <v>10004211</v>
          </cell>
          <cell r="B689" t="str">
            <v>ＳＢおろし生にんにく</v>
          </cell>
          <cell r="C689" t="str">
            <v>290g×1</v>
          </cell>
          <cell r="D689" t="str">
            <v>通常</v>
          </cell>
          <cell r="E689" t="str">
            <v>300301</v>
          </cell>
          <cell r="F689">
            <v>347</v>
          </cell>
          <cell r="G689" t="str">
            <v>G</v>
          </cell>
          <cell r="H689">
            <v>1</v>
          </cell>
          <cell r="I689">
            <v>1.1970000000000001</v>
          </cell>
        </row>
        <row r="690">
          <cell r="A690">
            <v>10004228</v>
          </cell>
          <cell r="B690" t="str">
            <v>ＳＢおろし生しょうが</v>
          </cell>
          <cell r="C690" t="str">
            <v>270g×1</v>
          </cell>
          <cell r="D690" t="str">
            <v>通常</v>
          </cell>
          <cell r="E690" t="str">
            <v>300301</v>
          </cell>
          <cell r="F690">
            <v>367</v>
          </cell>
          <cell r="G690" t="str">
            <v>G</v>
          </cell>
          <cell r="H690">
            <v>1</v>
          </cell>
          <cell r="I690">
            <v>1.359</v>
          </cell>
        </row>
        <row r="691">
          <cell r="A691">
            <v>10004235</v>
          </cell>
          <cell r="B691" t="str">
            <v>ＳＢホワイトペッパー</v>
          </cell>
          <cell r="C691" t="str">
            <v>80g×1</v>
          </cell>
          <cell r="D691" t="str">
            <v>通常</v>
          </cell>
          <cell r="E691" t="str">
            <v>300301</v>
          </cell>
          <cell r="F691">
            <v>311</v>
          </cell>
          <cell r="G691" t="str">
            <v>G</v>
          </cell>
          <cell r="H691">
            <v>1</v>
          </cell>
          <cell r="I691">
            <v>3.8879999999999999</v>
          </cell>
        </row>
        <row r="692">
          <cell r="A692">
            <v>10004242</v>
          </cell>
          <cell r="B692" t="str">
            <v>ＳＢパセリ</v>
          </cell>
          <cell r="C692" t="str">
            <v>16g×1</v>
          </cell>
          <cell r="D692" t="str">
            <v>通常</v>
          </cell>
          <cell r="E692" t="str">
            <v>300301</v>
          </cell>
          <cell r="F692">
            <v>240</v>
          </cell>
          <cell r="G692" t="str">
            <v>G</v>
          </cell>
          <cell r="H692">
            <v>1</v>
          </cell>
          <cell r="I692">
            <v>15</v>
          </cell>
        </row>
        <row r="693">
          <cell r="A693">
            <v>10004259</v>
          </cell>
          <cell r="B693" t="str">
            <v>ＳＢターメリック</v>
          </cell>
          <cell r="C693" t="str">
            <v>80g×1</v>
          </cell>
          <cell r="D693" t="str">
            <v>通常</v>
          </cell>
          <cell r="E693" t="str">
            <v>300301</v>
          </cell>
          <cell r="F693">
            <v>265</v>
          </cell>
          <cell r="G693" t="str">
            <v>G</v>
          </cell>
          <cell r="H693">
            <v>1</v>
          </cell>
          <cell r="I693">
            <v>3.3130000000000002</v>
          </cell>
        </row>
        <row r="694">
          <cell r="A694">
            <v>10004426</v>
          </cell>
          <cell r="B694" t="str">
            <v>マルトモ割烹の味竹</v>
          </cell>
          <cell r="C694" t="str">
            <v>50g×10×1</v>
          </cell>
          <cell r="D694" t="str">
            <v>通常</v>
          </cell>
          <cell r="E694" t="str">
            <v>300301</v>
          </cell>
          <cell r="F694">
            <v>2040</v>
          </cell>
          <cell r="G694" t="str">
            <v>g</v>
          </cell>
          <cell r="H694">
            <v>1</v>
          </cell>
          <cell r="I694">
            <v>4.08</v>
          </cell>
        </row>
        <row r="695">
          <cell r="A695">
            <v>10004464</v>
          </cell>
          <cell r="B695" t="str">
            <v>マンズワインボンセールペット赤</v>
          </cell>
          <cell r="C695" t="str">
            <v>1.8L×１</v>
          </cell>
          <cell r="D695" t="str">
            <v>通常</v>
          </cell>
          <cell r="E695" t="str">
            <v>300301</v>
          </cell>
          <cell r="F695">
            <v>1017</v>
          </cell>
          <cell r="G695" t="str">
            <v>CC</v>
          </cell>
          <cell r="H695">
            <v>1</v>
          </cell>
          <cell r="I695">
            <v>0.56499999999999995</v>
          </cell>
        </row>
        <row r="696">
          <cell r="A696">
            <v>10004471</v>
          </cell>
          <cell r="B696" t="str">
            <v>ミツカン混ぜ込み山菜</v>
          </cell>
          <cell r="C696" t="str">
            <v>195g×30×</v>
          </cell>
          <cell r="D696" t="str">
            <v>通常</v>
          </cell>
          <cell r="E696" t="str">
            <v>300301</v>
          </cell>
          <cell r="F696">
            <v>209</v>
          </cell>
          <cell r="G696" t="str">
            <v>G</v>
          </cell>
          <cell r="H696">
            <v>1</v>
          </cell>
          <cell r="I696">
            <v>1.0720000000000001</v>
          </cell>
        </row>
        <row r="697">
          <cell r="A697">
            <v>10004877</v>
          </cell>
          <cell r="B697" t="str">
            <v>味の素濃厚かつおだし</v>
          </cell>
          <cell r="C697" t="str">
            <v>1L×1</v>
          </cell>
          <cell r="D697" t="str">
            <v>通常</v>
          </cell>
          <cell r="E697" t="str">
            <v>300301</v>
          </cell>
          <cell r="F697">
            <v>1234</v>
          </cell>
          <cell r="G697" t="str">
            <v>CC</v>
          </cell>
          <cell r="H697">
            <v>1</v>
          </cell>
          <cell r="I697">
            <v>1.234</v>
          </cell>
        </row>
        <row r="698">
          <cell r="A698">
            <v>10004891</v>
          </cell>
          <cell r="B698" t="str">
            <v>ＳＢキッチンカレーＳ缶</v>
          </cell>
          <cell r="C698" t="str">
            <v>100g×1</v>
          </cell>
          <cell r="D698" t="str">
            <v>通常</v>
          </cell>
          <cell r="E698" t="str">
            <v>300301</v>
          </cell>
          <cell r="F698">
            <v>361</v>
          </cell>
          <cell r="G698" t="str">
            <v>G</v>
          </cell>
          <cell r="H698">
            <v>1</v>
          </cell>
          <cell r="I698">
            <v>3.61</v>
          </cell>
        </row>
        <row r="699">
          <cell r="A699">
            <v>10005348</v>
          </cell>
          <cell r="B699" t="str">
            <v>ＳＢハバネロペッパーパウダー</v>
          </cell>
          <cell r="C699" t="str">
            <v>12g×5</v>
          </cell>
          <cell r="D699" t="str">
            <v>通常</v>
          </cell>
          <cell r="E699" t="str">
            <v>300301</v>
          </cell>
          <cell r="F699">
            <v>680</v>
          </cell>
          <cell r="G699" t="str">
            <v>G</v>
          </cell>
          <cell r="H699">
            <v>1</v>
          </cell>
          <cell r="I699">
            <v>11.333</v>
          </cell>
        </row>
        <row r="700">
          <cell r="A700">
            <v>10005874</v>
          </cell>
          <cell r="B700" t="str">
            <v>ＳＢマスタードスクイズパック</v>
          </cell>
          <cell r="C700" t="str">
            <v>150g×1</v>
          </cell>
          <cell r="D700" t="str">
            <v>通常</v>
          </cell>
          <cell r="E700" t="str">
            <v>300301</v>
          </cell>
          <cell r="F700">
            <v>180</v>
          </cell>
          <cell r="G700" t="str">
            <v>G</v>
          </cell>
          <cell r="H700">
            <v>1</v>
          </cell>
          <cell r="I700">
            <v>1.2</v>
          </cell>
        </row>
        <row r="701">
          <cell r="A701">
            <v>10005911</v>
          </cell>
          <cell r="B701" t="str">
            <v>ＳＢ柚子こしょう</v>
          </cell>
          <cell r="C701" t="str">
            <v>280g×1</v>
          </cell>
          <cell r="D701" t="str">
            <v>通常</v>
          </cell>
          <cell r="E701" t="str">
            <v>300301</v>
          </cell>
          <cell r="F701">
            <v>590</v>
          </cell>
          <cell r="G701" t="str">
            <v>G</v>
          </cell>
          <cell r="H701">
            <v>1</v>
          </cell>
          <cell r="I701">
            <v>2.1070000000000002</v>
          </cell>
        </row>
        <row r="702">
          <cell r="A702">
            <v>10006666</v>
          </cell>
          <cell r="B702" t="str">
            <v>日本食研ミニマスタード</v>
          </cell>
          <cell r="C702" t="str">
            <v>500コ×1</v>
          </cell>
          <cell r="D702" t="str">
            <v>通常</v>
          </cell>
          <cell r="E702" t="str">
            <v>300301</v>
          </cell>
          <cell r="F702">
            <v>1135</v>
          </cell>
          <cell r="G702" t="str">
            <v>ｺ</v>
          </cell>
          <cell r="H702">
            <v>2</v>
          </cell>
          <cell r="I702">
            <v>2.27</v>
          </cell>
        </row>
        <row r="703">
          <cell r="A703">
            <v>10010434</v>
          </cell>
          <cell r="B703" t="str">
            <v>ギャバンブラックペッパー荒挽き</v>
          </cell>
          <cell r="C703" t="str">
            <v>100g×1</v>
          </cell>
          <cell r="D703" t="str">
            <v>通常</v>
          </cell>
          <cell r="E703" t="str">
            <v>300301</v>
          </cell>
          <cell r="F703">
            <v>355</v>
          </cell>
          <cell r="G703" t="str">
            <v>G</v>
          </cell>
          <cell r="H703">
            <v>1</v>
          </cell>
          <cell r="I703">
            <v>3.55</v>
          </cell>
        </row>
        <row r="704">
          <cell r="A704">
            <v>10010762</v>
          </cell>
          <cell r="B704" t="str">
            <v>ミツカン味ポン</v>
          </cell>
          <cell r="C704" t="str">
            <v>1.8L×１</v>
          </cell>
          <cell r="D704" t="str">
            <v>通常</v>
          </cell>
          <cell r="E704" t="str">
            <v>300301</v>
          </cell>
          <cell r="F704">
            <v>768</v>
          </cell>
          <cell r="G704" t="str">
            <v>CC</v>
          </cell>
          <cell r="H704">
            <v>1</v>
          </cell>
          <cell r="I704">
            <v>0.42699999999999999</v>
          </cell>
        </row>
        <row r="705">
          <cell r="A705">
            <v>10010922</v>
          </cell>
          <cell r="B705" t="str">
            <v>朋和業務用藻塩</v>
          </cell>
          <cell r="C705" t="str">
            <v>1kg×1</v>
          </cell>
          <cell r="D705" t="str">
            <v>通常</v>
          </cell>
          <cell r="E705" t="str">
            <v>300301</v>
          </cell>
          <cell r="F705">
            <v>318</v>
          </cell>
          <cell r="G705" t="str">
            <v>G</v>
          </cell>
          <cell r="H705">
            <v>1</v>
          </cell>
          <cell r="I705">
            <v>0.318</v>
          </cell>
        </row>
        <row r="706">
          <cell r="A706">
            <v>10153193</v>
          </cell>
          <cell r="B706" t="str">
            <v>セレクトカレーアロマＳ缶　　　　　</v>
          </cell>
          <cell r="D706" t="str">
            <v>通常</v>
          </cell>
          <cell r="E706" t="str">
            <v>300301</v>
          </cell>
          <cell r="F706">
            <v>315</v>
          </cell>
          <cell r="G706" t="str">
            <v>G</v>
          </cell>
          <cell r="H706">
            <v>1</v>
          </cell>
          <cell r="I706">
            <v>3.15</v>
          </cell>
        </row>
        <row r="707">
          <cell r="A707">
            <v>10153292</v>
          </cell>
          <cell r="B707" t="str">
            <v>ＱＰマスタード（あらびき）</v>
          </cell>
          <cell r="C707" t="str">
            <v>530g×1</v>
          </cell>
          <cell r="D707" t="str">
            <v>通常</v>
          </cell>
          <cell r="E707" t="str">
            <v>300301</v>
          </cell>
          <cell r="F707">
            <v>631</v>
          </cell>
          <cell r="G707" t="str">
            <v>G</v>
          </cell>
          <cell r="H707">
            <v>1</v>
          </cell>
          <cell r="I707">
            <v>1.19</v>
          </cell>
        </row>
        <row r="708">
          <cell r="A708">
            <v>10153322</v>
          </cell>
          <cell r="B708" t="str">
            <v>ＱＰヒアロジュレ</v>
          </cell>
          <cell r="C708" t="str">
            <v>500g×1</v>
          </cell>
          <cell r="D708" t="str">
            <v>通常</v>
          </cell>
          <cell r="E708" t="str">
            <v>300301</v>
          </cell>
          <cell r="F708">
            <v>550</v>
          </cell>
          <cell r="G708" t="str">
            <v>G</v>
          </cell>
          <cell r="H708">
            <v>1</v>
          </cell>
          <cell r="I708">
            <v>1.1000000000000001</v>
          </cell>
        </row>
        <row r="709">
          <cell r="A709">
            <v>10167886</v>
          </cell>
          <cell r="B709" t="str">
            <v>ユウキオイスターソース</v>
          </cell>
          <cell r="C709" t="str">
            <v>145g</v>
          </cell>
          <cell r="D709" t="str">
            <v>通常</v>
          </cell>
          <cell r="E709" t="str">
            <v>300301</v>
          </cell>
          <cell r="F709">
            <v>248</v>
          </cell>
          <cell r="G709" t="str">
            <v>G</v>
          </cell>
          <cell r="H709">
            <v>1</v>
          </cell>
          <cell r="I709">
            <v>2.2069999999999999</v>
          </cell>
        </row>
        <row r="710">
          <cell r="A710">
            <v>10187075</v>
          </cell>
          <cell r="B710" t="str">
            <v>ＳＢセレクトパプリカパウダー</v>
          </cell>
          <cell r="C710" t="str">
            <v>1kg×1</v>
          </cell>
          <cell r="D710" t="str">
            <v>通常</v>
          </cell>
          <cell r="E710" t="str">
            <v>300301</v>
          </cell>
          <cell r="F710">
            <v>825</v>
          </cell>
          <cell r="G710" t="str">
            <v>G</v>
          </cell>
          <cell r="H710">
            <v>1</v>
          </cell>
          <cell r="I710">
            <v>0.82499999999999996</v>
          </cell>
        </row>
        <row r="711">
          <cell r="A711">
            <v>10187099</v>
          </cell>
          <cell r="B711" t="str">
            <v>竹林キムチベースむーひ</v>
          </cell>
          <cell r="C711" t="str">
            <v>18L</v>
          </cell>
          <cell r="D711" t="str">
            <v>通常</v>
          </cell>
          <cell r="E711" t="str">
            <v>300301</v>
          </cell>
          <cell r="F711">
            <v>6894</v>
          </cell>
          <cell r="G711" t="str">
            <v>G</v>
          </cell>
          <cell r="H711">
            <v>1</v>
          </cell>
          <cell r="I711">
            <v>0.38300000000000001</v>
          </cell>
        </row>
        <row r="712">
          <cell r="A712">
            <v>10187105</v>
          </cell>
          <cell r="B712" t="str">
            <v>テーオー四川豆板醤</v>
          </cell>
          <cell r="C712" t="str">
            <v>1kg×1</v>
          </cell>
          <cell r="D712" t="str">
            <v>通常</v>
          </cell>
          <cell r="E712" t="str">
            <v>300301</v>
          </cell>
          <cell r="F712">
            <v>596</v>
          </cell>
          <cell r="G712" t="str">
            <v>G</v>
          </cell>
          <cell r="H712">
            <v>1</v>
          </cell>
          <cell r="I712">
            <v>0.59599999999999997</v>
          </cell>
        </row>
        <row r="713">
          <cell r="A713">
            <v>10187112</v>
          </cell>
          <cell r="B713" t="str">
            <v>テーオー生おろしにんにく</v>
          </cell>
          <cell r="C713" t="str">
            <v>1kg×1</v>
          </cell>
          <cell r="D713" t="str">
            <v>通常</v>
          </cell>
          <cell r="E713" t="str">
            <v>300301</v>
          </cell>
          <cell r="F713">
            <v>768</v>
          </cell>
          <cell r="G713" t="str">
            <v>G</v>
          </cell>
          <cell r="H713">
            <v>1</v>
          </cell>
          <cell r="I713">
            <v>0.44</v>
          </cell>
        </row>
        <row r="714">
          <cell r="A714">
            <v>10194271</v>
          </cell>
          <cell r="B714" t="str">
            <v>テーオー韓国料理用唐辛子細</v>
          </cell>
          <cell r="C714" t="str">
            <v>1kg×1</v>
          </cell>
          <cell r="D714" t="str">
            <v>通常</v>
          </cell>
          <cell r="E714" t="str">
            <v>300301</v>
          </cell>
          <cell r="F714">
            <v>1345</v>
          </cell>
          <cell r="G714" t="str">
            <v>G</v>
          </cell>
          <cell r="H714">
            <v>1</v>
          </cell>
          <cell r="I714">
            <v>1.345</v>
          </cell>
        </row>
        <row r="715">
          <cell r="A715">
            <v>10195858</v>
          </cell>
          <cell r="B715" t="str">
            <v>ミツカン酢のもの調味液三杯酢タイプ</v>
          </cell>
          <cell r="C715" t="str">
            <v>1L×1</v>
          </cell>
          <cell r="D715" t="str">
            <v>通常</v>
          </cell>
          <cell r="E715" t="str">
            <v>300301</v>
          </cell>
          <cell r="F715">
            <v>401</v>
          </cell>
          <cell r="G715" t="str">
            <v>CC</v>
          </cell>
          <cell r="H715">
            <v>1</v>
          </cell>
          <cell r="I715">
            <v>0.40100000000000002</v>
          </cell>
        </row>
        <row r="716">
          <cell r="A716">
            <v>10200200</v>
          </cell>
          <cell r="B716" t="str">
            <v>ＳＢ菜館輪切り唐辛子</v>
          </cell>
          <cell r="C716" t="str">
            <v>3.5g×10</v>
          </cell>
          <cell r="D716" t="str">
            <v>通常</v>
          </cell>
          <cell r="E716" t="str">
            <v>300301</v>
          </cell>
          <cell r="F716">
            <v>860</v>
          </cell>
          <cell r="G716" t="str">
            <v>PK</v>
          </cell>
          <cell r="H716">
            <v>3.5</v>
          </cell>
          <cell r="I716">
            <v>86</v>
          </cell>
        </row>
        <row r="717">
          <cell r="A717">
            <v>10200217</v>
          </cell>
          <cell r="B717" t="str">
            <v>ミツカン甘酢</v>
          </cell>
          <cell r="C717" t="str">
            <v>1L×1</v>
          </cell>
          <cell r="D717" t="str">
            <v>通常</v>
          </cell>
          <cell r="E717" t="str">
            <v>300301</v>
          </cell>
          <cell r="F717">
            <v>504</v>
          </cell>
          <cell r="G717" t="str">
            <v>G</v>
          </cell>
          <cell r="H717">
            <v>1</v>
          </cell>
          <cell r="I717">
            <v>0.504</v>
          </cell>
        </row>
        <row r="718">
          <cell r="A718">
            <v>10221915</v>
          </cell>
          <cell r="B718" t="str">
            <v>カゴメベーカリー用トマトケチャップ</v>
          </cell>
          <cell r="C718" t="str">
            <v>1kg×1</v>
          </cell>
          <cell r="D718" t="str">
            <v>通常</v>
          </cell>
          <cell r="E718" t="str">
            <v>300301</v>
          </cell>
          <cell r="F718">
            <v>369</v>
          </cell>
          <cell r="G718" t="str">
            <v>G</v>
          </cell>
          <cell r="H718">
            <v>1</v>
          </cell>
          <cell r="I718">
            <v>0.36899999999999999</v>
          </cell>
        </row>
        <row r="719">
          <cell r="A719">
            <v>10227146</v>
          </cell>
          <cell r="B719" t="str">
            <v>ミツカンチャンプルの素</v>
          </cell>
          <cell r="C719" t="str">
            <v>495ml</v>
          </cell>
          <cell r="D719" t="str">
            <v>通常</v>
          </cell>
          <cell r="E719" t="str">
            <v>300301</v>
          </cell>
          <cell r="F719">
            <v>349</v>
          </cell>
          <cell r="G719" t="str">
            <v>G</v>
          </cell>
          <cell r="H719">
            <v>1</v>
          </cell>
          <cell r="I719">
            <v>0.70499999999999996</v>
          </cell>
        </row>
        <row r="720">
          <cell r="A720">
            <v>10259673</v>
          </cell>
          <cell r="B720" t="str">
            <v>ＳＢ一味唐辛子</v>
          </cell>
          <cell r="C720" t="str">
            <v>300g</v>
          </cell>
          <cell r="D720" t="str">
            <v>通常</v>
          </cell>
          <cell r="E720" t="str">
            <v>300301</v>
          </cell>
          <cell r="F720">
            <v>275</v>
          </cell>
          <cell r="G720" t="str">
            <v>G</v>
          </cell>
          <cell r="H720">
            <v>1</v>
          </cell>
          <cell r="I720">
            <v>0.91700000000000004</v>
          </cell>
        </row>
        <row r="721">
          <cell r="A721">
            <v>10284996</v>
          </cell>
          <cell r="B721" t="str">
            <v>交易ねりからし２ｇ</v>
          </cell>
          <cell r="C721" t="str">
            <v>2g×500</v>
          </cell>
          <cell r="D721" t="str">
            <v>通常</v>
          </cell>
          <cell r="E721" t="str">
            <v>300301</v>
          </cell>
          <cell r="F721">
            <v>602</v>
          </cell>
          <cell r="G721" t="str">
            <v>ｺ</v>
          </cell>
          <cell r="H721">
            <v>2</v>
          </cell>
          <cell r="I721">
            <v>1.204</v>
          </cell>
        </row>
        <row r="722">
          <cell r="A722">
            <v>10285009</v>
          </cell>
          <cell r="B722" t="str">
            <v>キッコーマンワイン風調味料赤</v>
          </cell>
          <cell r="C722" t="str">
            <v>1.8L×１</v>
          </cell>
          <cell r="D722" t="str">
            <v>通常</v>
          </cell>
          <cell r="E722" t="str">
            <v>300301</v>
          </cell>
          <cell r="F722">
            <v>665</v>
          </cell>
          <cell r="G722" t="str">
            <v>CC</v>
          </cell>
          <cell r="H722">
            <v>1</v>
          </cell>
          <cell r="I722">
            <v>0.36899999999999999</v>
          </cell>
        </row>
        <row r="723">
          <cell r="A723">
            <v>10285016</v>
          </cell>
          <cell r="B723" t="str">
            <v>ＳＢマルコポーロ胡椒</v>
          </cell>
          <cell r="C723" t="str">
            <v>300g</v>
          </cell>
          <cell r="D723" t="str">
            <v>通常</v>
          </cell>
          <cell r="E723" t="str">
            <v>300301</v>
          </cell>
          <cell r="F723">
            <v>256</v>
          </cell>
          <cell r="G723" t="str">
            <v>G</v>
          </cell>
          <cell r="H723">
            <v>1</v>
          </cell>
          <cell r="I723">
            <v>0.85299999999999998</v>
          </cell>
        </row>
        <row r="724">
          <cell r="A724">
            <v>10285023</v>
          </cell>
          <cell r="B724" t="str">
            <v>内池醸造本醸造しょうゆ５ｇ</v>
          </cell>
          <cell r="C724" t="str">
            <v>5g×100</v>
          </cell>
          <cell r="D724" t="str">
            <v>通常</v>
          </cell>
          <cell r="E724" t="str">
            <v>300301</v>
          </cell>
          <cell r="F724">
            <v>190</v>
          </cell>
          <cell r="G724" t="str">
            <v>ｺ</v>
          </cell>
          <cell r="H724">
            <v>5</v>
          </cell>
          <cell r="I724">
            <v>1.9</v>
          </cell>
        </row>
        <row r="725">
          <cell r="A725">
            <v>10285030</v>
          </cell>
          <cell r="B725" t="str">
            <v>三島食品ひじきご飯の素</v>
          </cell>
          <cell r="C725" t="str">
            <v>250g</v>
          </cell>
          <cell r="D725" t="str">
            <v>通常</v>
          </cell>
          <cell r="E725" t="str">
            <v>300301</v>
          </cell>
          <cell r="F725">
            <v>1612</v>
          </cell>
          <cell r="G725" t="str">
            <v>G</v>
          </cell>
          <cell r="H725">
            <v>1</v>
          </cell>
          <cell r="I725">
            <v>6.4480000000000004</v>
          </cell>
        </row>
        <row r="726">
          <cell r="A726">
            <v>10285047</v>
          </cell>
          <cell r="B726" t="str">
            <v>ＧＡＢＡＮパプリカ</v>
          </cell>
          <cell r="C726" t="str">
            <v>225g</v>
          </cell>
          <cell r="D726" t="str">
            <v>通常</v>
          </cell>
          <cell r="E726" t="str">
            <v>300301</v>
          </cell>
          <cell r="F726">
            <v>516</v>
          </cell>
          <cell r="G726" t="str">
            <v>G</v>
          </cell>
          <cell r="H726">
            <v>1</v>
          </cell>
          <cell r="I726">
            <v>22.738</v>
          </cell>
        </row>
        <row r="727">
          <cell r="A727">
            <v>10299440</v>
          </cell>
          <cell r="B727" t="str">
            <v>ＳＢ七味唐辛子</v>
          </cell>
          <cell r="C727" t="str">
            <v>300g</v>
          </cell>
          <cell r="D727" t="str">
            <v>通常</v>
          </cell>
          <cell r="E727" t="str">
            <v>300301</v>
          </cell>
          <cell r="F727">
            <v>275</v>
          </cell>
          <cell r="G727" t="str">
            <v>G</v>
          </cell>
          <cell r="H727">
            <v>1</v>
          </cell>
          <cell r="I727">
            <v>0.91700000000000004</v>
          </cell>
        </row>
        <row r="728">
          <cell r="A728">
            <v>10000862</v>
          </cell>
          <cell r="B728" t="str">
            <v>ハウスＰＢビーフカレーＮＯ．２</v>
          </cell>
          <cell r="C728" t="str">
            <v>2kg×1</v>
          </cell>
          <cell r="D728" t="str">
            <v>通常</v>
          </cell>
          <cell r="E728" t="str">
            <v>300302</v>
          </cell>
          <cell r="F728">
            <v>1000</v>
          </cell>
          <cell r="G728" t="str">
            <v>G</v>
          </cell>
          <cell r="H728">
            <v>1</v>
          </cell>
          <cell r="I728">
            <v>0.5</v>
          </cell>
        </row>
        <row r="729">
          <cell r="A729">
            <v>10000879</v>
          </cell>
          <cell r="B729" t="str">
            <v>ハウスＰＢ辛口カレーソース</v>
          </cell>
          <cell r="C729" t="str">
            <v>2kg×1</v>
          </cell>
          <cell r="D729" t="str">
            <v>通常</v>
          </cell>
          <cell r="E729" t="str">
            <v>300302</v>
          </cell>
          <cell r="F729">
            <v>735</v>
          </cell>
          <cell r="G729" t="str">
            <v>G</v>
          </cell>
          <cell r="H729">
            <v>1</v>
          </cell>
          <cell r="I729">
            <v>0.36799999999999999</v>
          </cell>
        </row>
        <row r="730">
          <cell r="A730">
            <v>10001036</v>
          </cell>
          <cell r="B730" t="str">
            <v>ハウスビーフカレー辛口２００Ｇ</v>
          </cell>
          <cell r="C730" t="str">
            <v>200g×30</v>
          </cell>
          <cell r="D730" t="str">
            <v>通常</v>
          </cell>
          <cell r="E730" t="str">
            <v>300302</v>
          </cell>
          <cell r="F730">
            <v>124</v>
          </cell>
          <cell r="G730" t="str">
            <v>PK</v>
          </cell>
          <cell r="H730">
            <v>200</v>
          </cell>
          <cell r="I730">
            <v>124</v>
          </cell>
        </row>
        <row r="731">
          <cell r="A731">
            <v>10001449</v>
          </cell>
          <cell r="B731" t="str">
            <v>ベル食品インド風カレー</v>
          </cell>
          <cell r="C731" t="str">
            <v>3kg×1</v>
          </cell>
          <cell r="D731" t="str">
            <v>通常</v>
          </cell>
          <cell r="E731" t="str">
            <v>300302</v>
          </cell>
          <cell r="F731">
            <v>1022</v>
          </cell>
          <cell r="G731" t="str">
            <v>G</v>
          </cell>
          <cell r="H731">
            <v>1</v>
          </cell>
          <cell r="I731">
            <v>0.34</v>
          </cell>
        </row>
        <row r="732">
          <cell r="A732">
            <v>10001456</v>
          </cell>
          <cell r="B732" t="str">
            <v>ベル食品セイロン風カレー</v>
          </cell>
          <cell r="C732" t="str">
            <v>3kg×1</v>
          </cell>
          <cell r="D732" t="str">
            <v>通常</v>
          </cell>
          <cell r="E732" t="str">
            <v>300302</v>
          </cell>
          <cell r="F732">
            <v>1913</v>
          </cell>
          <cell r="G732" t="str">
            <v>G</v>
          </cell>
          <cell r="H732">
            <v>1</v>
          </cell>
          <cell r="I732">
            <v>0.63800000000000001</v>
          </cell>
        </row>
        <row r="733">
          <cell r="A733">
            <v>10001463</v>
          </cell>
          <cell r="B733" t="str">
            <v>ベル食品カシミールカレー</v>
          </cell>
          <cell r="C733" t="str">
            <v>3kg×1</v>
          </cell>
          <cell r="D733" t="str">
            <v>通常</v>
          </cell>
          <cell r="E733" t="str">
            <v>300302</v>
          </cell>
          <cell r="F733">
            <v>2407</v>
          </cell>
          <cell r="G733" t="str">
            <v>G</v>
          </cell>
          <cell r="H733">
            <v>1</v>
          </cell>
          <cell r="I733">
            <v>0.80200000000000005</v>
          </cell>
        </row>
        <row r="734">
          <cell r="A734">
            <v>10002545</v>
          </cell>
          <cell r="B734" t="str">
            <v>テーオー食品カレーペースト</v>
          </cell>
          <cell r="C734" t="str">
            <v>450g×1</v>
          </cell>
          <cell r="D734" t="str">
            <v>通常</v>
          </cell>
          <cell r="E734" t="str">
            <v>300302</v>
          </cell>
          <cell r="F734">
            <v>720</v>
          </cell>
          <cell r="G734" t="str">
            <v>G</v>
          </cell>
          <cell r="H734">
            <v>1</v>
          </cell>
          <cell r="I734">
            <v>1.6</v>
          </cell>
        </row>
        <row r="735">
          <cell r="A735">
            <v>10002552</v>
          </cell>
          <cell r="B735" t="str">
            <v>ベル食品白いカレー</v>
          </cell>
          <cell r="C735" t="str">
            <v>1kg×1</v>
          </cell>
          <cell r="D735" t="str">
            <v>通常</v>
          </cell>
          <cell r="E735" t="str">
            <v>300302</v>
          </cell>
          <cell r="F735">
            <v>806</v>
          </cell>
          <cell r="G735" t="str">
            <v>G</v>
          </cell>
          <cell r="H735">
            <v>1</v>
          </cell>
          <cell r="I735">
            <v>0.80600000000000005</v>
          </cell>
        </row>
        <row r="736">
          <cell r="A736">
            <v>10003078</v>
          </cell>
          <cell r="B736" t="str">
            <v>ハウスＤＳレギュラーカレー</v>
          </cell>
          <cell r="C736" t="str">
            <v>3kg×1</v>
          </cell>
          <cell r="D736" t="str">
            <v>通常</v>
          </cell>
          <cell r="E736" t="str">
            <v>300302</v>
          </cell>
          <cell r="F736">
            <v>994</v>
          </cell>
          <cell r="G736" t="str">
            <v>G</v>
          </cell>
          <cell r="H736">
            <v>1</v>
          </cell>
          <cell r="I736">
            <v>0.33100000000000002</v>
          </cell>
        </row>
        <row r="737">
          <cell r="A737">
            <v>10003665</v>
          </cell>
          <cell r="B737" t="str">
            <v>ハウススパイシーブラックカレー</v>
          </cell>
          <cell r="C737" t="str">
            <v>200g×30×</v>
          </cell>
          <cell r="D737" t="str">
            <v>通常</v>
          </cell>
          <cell r="E737" t="str">
            <v>300302</v>
          </cell>
          <cell r="F737">
            <v>169</v>
          </cell>
          <cell r="G737" t="str">
            <v>PK</v>
          </cell>
          <cell r="H737">
            <v>200</v>
          </cell>
          <cell r="I737">
            <v>169</v>
          </cell>
        </row>
        <row r="738">
          <cell r="A738">
            <v>10003672</v>
          </cell>
          <cell r="B738" t="str">
            <v>ハウスタイ風鶏肉イエローカレー</v>
          </cell>
          <cell r="C738" t="str">
            <v>200g×30×</v>
          </cell>
          <cell r="D738" t="str">
            <v>通常</v>
          </cell>
          <cell r="E738" t="str">
            <v>300302</v>
          </cell>
          <cell r="F738">
            <v>175</v>
          </cell>
          <cell r="G738" t="str">
            <v>PK</v>
          </cell>
          <cell r="H738">
            <v>200</v>
          </cell>
          <cell r="I738">
            <v>175</v>
          </cell>
        </row>
        <row r="739">
          <cell r="A739">
            <v>10003689</v>
          </cell>
          <cell r="B739" t="str">
            <v>ハウスほうれん草のグリーンカレー</v>
          </cell>
          <cell r="C739" t="str">
            <v>200g×30×</v>
          </cell>
          <cell r="D739" t="str">
            <v>通常</v>
          </cell>
          <cell r="E739" t="str">
            <v>300302</v>
          </cell>
          <cell r="F739">
            <v>169</v>
          </cell>
          <cell r="G739" t="str">
            <v>PK</v>
          </cell>
          <cell r="H739">
            <v>200</v>
          </cell>
          <cell r="I739">
            <v>169</v>
          </cell>
        </row>
        <row r="740">
          <cell r="A740">
            <v>10003696</v>
          </cell>
          <cell r="B740" t="str">
            <v>ハウス鶏肉のホワイトカレー</v>
          </cell>
          <cell r="C740" t="str">
            <v>200g×30×</v>
          </cell>
          <cell r="D740" t="str">
            <v>通常</v>
          </cell>
          <cell r="E740" t="str">
            <v>300302</v>
          </cell>
          <cell r="F740">
            <v>169</v>
          </cell>
          <cell r="G740" t="str">
            <v>PK</v>
          </cell>
          <cell r="H740">
            <v>200</v>
          </cell>
          <cell r="I740">
            <v>169</v>
          </cell>
        </row>
        <row r="741">
          <cell r="A741">
            <v>10005508</v>
          </cell>
          <cell r="B741" t="str">
            <v>ライスクックドライカレー用</v>
          </cell>
          <cell r="C741" t="str">
            <v>500g×1</v>
          </cell>
          <cell r="D741" t="str">
            <v>通常</v>
          </cell>
          <cell r="E741" t="str">
            <v>300302</v>
          </cell>
          <cell r="F741">
            <v>889</v>
          </cell>
          <cell r="G741" t="str">
            <v>G</v>
          </cell>
          <cell r="H741">
            <v>1</v>
          </cell>
          <cell r="I741">
            <v>1.778</v>
          </cell>
        </row>
        <row r="742">
          <cell r="A742">
            <v>10005805</v>
          </cell>
          <cell r="B742" t="str">
            <v>ハウスカレースプレッド</v>
          </cell>
          <cell r="C742" t="str">
            <v>260g×1</v>
          </cell>
          <cell r="D742" t="str">
            <v>通常</v>
          </cell>
          <cell r="E742" t="str">
            <v>300302</v>
          </cell>
          <cell r="F742">
            <v>298</v>
          </cell>
          <cell r="G742" t="str">
            <v>G</v>
          </cell>
          <cell r="H742">
            <v>1</v>
          </cell>
          <cell r="I742">
            <v>1.1459999999999999</v>
          </cell>
        </row>
        <row r="743">
          <cell r="A743">
            <v>10005904</v>
          </cell>
          <cell r="B743" t="str">
            <v>ＳＢゴールデンカレー中辛</v>
          </cell>
          <cell r="C743" t="str">
            <v>1kg×1</v>
          </cell>
          <cell r="D743" t="str">
            <v>通常</v>
          </cell>
          <cell r="E743" t="str">
            <v>300302</v>
          </cell>
          <cell r="F743">
            <v>663</v>
          </cell>
          <cell r="G743" t="str">
            <v>G</v>
          </cell>
          <cell r="H743">
            <v>1</v>
          </cell>
          <cell r="I743">
            <v>0.66300000000000003</v>
          </cell>
        </row>
        <row r="744">
          <cell r="A744">
            <v>10160160</v>
          </cell>
          <cell r="B744" t="str">
            <v>ＳＢペッパー風味のブラックカリーソ</v>
          </cell>
          <cell r="C744" t="str">
            <v>1kg×1</v>
          </cell>
          <cell r="D744" t="str">
            <v>通常</v>
          </cell>
          <cell r="E744" t="str">
            <v>300302</v>
          </cell>
          <cell r="F744">
            <v>738</v>
          </cell>
          <cell r="G744" t="str">
            <v>g</v>
          </cell>
          <cell r="H744">
            <v>1</v>
          </cell>
          <cell r="I744">
            <v>0.73799999999999999</v>
          </cell>
        </row>
        <row r="745">
          <cell r="A745">
            <v>10160177</v>
          </cell>
          <cell r="B745" t="str">
            <v>ＳＢ具材充実チキンキーマカレー</v>
          </cell>
          <cell r="C745" t="str">
            <v>1kg×1</v>
          </cell>
          <cell r="D745" t="str">
            <v>通常</v>
          </cell>
          <cell r="E745" t="str">
            <v>300302</v>
          </cell>
          <cell r="F745">
            <v>738</v>
          </cell>
          <cell r="G745" t="str">
            <v>g</v>
          </cell>
          <cell r="H745">
            <v>1</v>
          </cell>
          <cell r="I745">
            <v>0.73799999999999999</v>
          </cell>
        </row>
        <row r="746">
          <cell r="A746">
            <v>10167862</v>
          </cell>
          <cell r="B746" t="str">
            <v>ハウスビーフ＆ベジタブルカレー</v>
          </cell>
          <cell r="C746" t="str">
            <v>200g×30×</v>
          </cell>
          <cell r="D746" t="str">
            <v>通常</v>
          </cell>
          <cell r="E746" t="str">
            <v>300302</v>
          </cell>
          <cell r="F746">
            <v>124</v>
          </cell>
          <cell r="G746" t="str">
            <v>PK</v>
          </cell>
          <cell r="H746">
            <v>200</v>
          </cell>
          <cell r="I746">
            <v>124</v>
          </cell>
        </row>
        <row r="747">
          <cell r="A747">
            <v>10000022</v>
          </cell>
          <cell r="B747" t="str">
            <v>山屋ミニソース８Ｇ</v>
          </cell>
          <cell r="C747" t="str">
            <v>8g×300コ</v>
          </cell>
          <cell r="D747" t="str">
            <v>通常</v>
          </cell>
          <cell r="E747" t="str">
            <v>300303</v>
          </cell>
          <cell r="F747">
            <v>780</v>
          </cell>
          <cell r="G747" t="str">
            <v>ｺ</v>
          </cell>
          <cell r="H747">
            <v>8</v>
          </cell>
          <cell r="I747">
            <v>2.6</v>
          </cell>
        </row>
        <row r="748">
          <cell r="A748">
            <v>10000558</v>
          </cell>
          <cell r="B748" t="str">
            <v>ハウスＰＢトマトソース</v>
          </cell>
          <cell r="C748" t="str">
            <v>1kg×1</v>
          </cell>
          <cell r="D748" t="str">
            <v>通常</v>
          </cell>
          <cell r="E748" t="str">
            <v>300303</v>
          </cell>
          <cell r="F748">
            <v>410</v>
          </cell>
          <cell r="G748" t="str">
            <v>CC</v>
          </cell>
          <cell r="H748">
            <v>1</v>
          </cell>
          <cell r="I748">
            <v>0.41</v>
          </cell>
        </row>
        <row r="749">
          <cell r="A749">
            <v>10000954</v>
          </cell>
          <cell r="B749" t="str">
            <v>ハウスナポリタン１４５Ｇ</v>
          </cell>
          <cell r="C749" t="str">
            <v>145g×30</v>
          </cell>
          <cell r="D749" t="str">
            <v>通常</v>
          </cell>
          <cell r="E749" t="str">
            <v>300303</v>
          </cell>
          <cell r="F749">
            <v>129</v>
          </cell>
          <cell r="G749" t="str">
            <v>PK</v>
          </cell>
          <cell r="H749">
            <v>145</v>
          </cell>
          <cell r="I749">
            <v>129</v>
          </cell>
        </row>
        <row r="750">
          <cell r="A750">
            <v>10000961</v>
          </cell>
          <cell r="B750" t="str">
            <v>ハウスツナクリームソース１４５Ｇ</v>
          </cell>
          <cell r="C750" t="str">
            <v>145g×30</v>
          </cell>
          <cell r="D750" t="str">
            <v>通常</v>
          </cell>
          <cell r="E750" t="str">
            <v>300303</v>
          </cell>
          <cell r="F750">
            <v>139</v>
          </cell>
          <cell r="G750" t="str">
            <v>PK</v>
          </cell>
          <cell r="H750">
            <v>145</v>
          </cell>
          <cell r="I750">
            <v>139</v>
          </cell>
        </row>
        <row r="751">
          <cell r="A751">
            <v>10000985</v>
          </cell>
          <cell r="B751" t="str">
            <v>ハウスなす挽肉ツマトソース</v>
          </cell>
          <cell r="C751" t="str">
            <v>145g×30</v>
          </cell>
          <cell r="D751" t="str">
            <v>通常</v>
          </cell>
          <cell r="E751" t="str">
            <v>300303</v>
          </cell>
          <cell r="F751">
            <v>139</v>
          </cell>
          <cell r="G751" t="str">
            <v>PK</v>
          </cell>
          <cell r="H751">
            <v>145</v>
          </cell>
          <cell r="I751">
            <v>139</v>
          </cell>
        </row>
        <row r="752">
          <cell r="A752">
            <v>10001005</v>
          </cell>
          <cell r="B752" t="str">
            <v>ハウス帆立貝しめじクリーム１４５ｇ</v>
          </cell>
          <cell r="C752" t="str">
            <v>145g×30</v>
          </cell>
          <cell r="D752" t="str">
            <v>通常</v>
          </cell>
          <cell r="E752" t="str">
            <v>300303</v>
          </cell>
          <cell r="F752">
            <v>160.5</v>
          </cell>
          <cell r="G752" t="str">
            <v>PK</v>
          </cell>
          <cell r="H752">
            <v>145</v>
          </cell>
          <cell r="I752">
            <v>154</v>
          </cell>
        </row>
        <row r="753">
          <cell r="A753">
            <v>10001012</v>
          </cell>
          <cell r="B753" t="str">
            <v>ハウス明太子クリームソース１４５ｇ</v>
          </cell>
          <cell r="C753" t="str">
            <v>145g×30</v>
          </cell>
          <cell r="D753" t="str">
            <v>通常</v>
          </cell>
          <cell r="E753" t="str">
            <v>300303</v>
          </cell>
          <cell r="F753">
            <v>160.5</v>
          </cell>
          <cell r="G753" t="str">
            <v>PK</v>
          </cell>
          <cell r="H753">
            <v>145</v>
          </cell>
          <cell r="I753">
            <v>154</v>
          </cell>
        </row>
        <row r="754">
          <cell r="A754">
            <v>10001104</v>
          </cell>
          <cell r="B754" t="str">
            <v>山屋ＰＢ中濃ソース</v>
          </cell>
          <cell r="C754" t="str">
            <v>500ｍｌ×1</v>
          </cell>
          <cell r="D754" t="str">
            <v>通常</v>
          </cell>
          <cell r="E754" t="str">
            <v>300303</v>
          </cell>
          <cell r="F754">
            <v>140</v>
          </cell>
          <cell r="G754" t="str">
            <v>CC</v>
          </cell>
          <cell r="H754">
            <v>1</v>
          </cell>
          <cell r="I754">
            <v>0.28000000000000003</v>
          </cell>
        </row>
        <row r="755">
          <cell r="A755">
            <v>10001111</v>
          </cell>
          <cell r="B755" t="str">
            <v>山屋特級ウスターソース</v>
          </cell>
          <cell r="C755" t="str">
            <v>500ｍｌ×1</v>
          </cell>
          <cell r="D755" t="str">
            <v>通常</v>
          </cell>
          <cell r="E755" t="str">
            <v>300303</v>
          </cell>
          <cell r="F755">
            <v>142</v>
          </cell>
          <cell r="G755" t="str">
            <v>CC</v>
          </cell>
          <cell r="H755">
            <v>1</v>
          </cell>
          <cell r="I755">
            <v>0.28000000000000003</v>
          </cell>
        </row>
        <row r="756">
          <cell r="A756">
            <v>10001128</v>
          </cell>
          <cell r="B756" t="str">
            <v>山屋トンカツソース</v>
          </cell>
          <cell r="C756" t="str">
            <v>500ｍｌ×1</v>
          </cell>
          <cell r="D756" t="str">
            <v>通常</v>
          </cell>
          <cell r="E756" t="str">
            <v>300303</v>
          </cell>
          <cell r="F756">
            <v>153</v>
          </cell>
          <cell r="G756" t="str">
            <v>CC</v>
          </cell>
          <cell r="H756">
            <v>1</v>
          </cell>
          <cell r="I756">
            <v>0.3</v>
          </cell>
        </row>
        <row r="757">
          <cell r="A757">
            <v>10001135</v>
          </cell>
          <cell r="B757" t="str">
            <v>山屋特級焼そばソース</v>
          </cell>
          <cell r="C757" t="str">
            <v>1.8L×１</v>
          </cell>
          <cell r="D757" t="str">
            <v>通常</v>
          </cell>
          <cell r="E757" t="str">
            <v>300303</v>
          </cell>
          <cell r="F757">
            <v>367</v>
          </cell>
          <cell r="G757" t="str">
            <v>CC</v>
          </cell>
          <cell r="H757">
            <v>1</v>
          </cell>
          <cell r="I757">
            <v>0.2</v>
          </cell>
        </row>
        <row r="758">
          <cell r="A758">
            <v>10001142</v>
          </cell>
          <cell r="B758" t="str">
            <v>オタフクお好みソース</v>
          </cell>
          <cell r="C758" t="str">
            <v>1.2kg×1</v>
          </cell>
          <cell r="D758" t="str">
            <v>通常</v>
          </cell>
          <cell r="E758" t="str">
            <v>300303</v>
          </cell>
          <cell r="F758">
            <v>350</v>
          </cell>
          <cell r="G758" t="str">
            <v>G</v>
          </cell>
          <cell r="H758">
            <v>1</v>
          </cell>
          <cell r="I758">
            <v>0.29199999999999998</v>
          </cell>
        </row>
        <row r="759">
          <cell r="A759">
            <v>10001302</v>
          </cell>
          <cell r="B759" t="str">
            <v>一番食品油淋鶏ソース</v>
          </cell>
          <cell r="C759" t="str">
            <v>1kg×1</v>
          </cell>
          <cell r="D759" t="str">
            <v>通常</v>
          </cell>
          <cell r="E759" t="str">
            <v>300303</v>
          </cell>
          <cell r="F759">
            <v>952</v>
          </cell>
          <cell r="G759" t="str">
            <v>G</v>
          </cell>
          <cell r="H759">
            <v>1</v>
          </cell>
          <cell r="I759">
            <v>0.91700000000000004</v>
          </cell>
        </row>
        <row r="760">
          <cell r="A760">
            <v>10001333</v>
          </cell>
          <cell r="B760" t="str">
            <v>ハウスＰＢカルボナーラ</v>
          </cell>
          <cell r="C760" t="str">
            <v>1kg×1</v>
          </cell>
          <cell r="D760" t="str">
            <v>通常</v>
          </cell>
          <cell r="E760" t="str">
            <v>300303</v>
          </cell>
          <cell r="F760">
            <v>500</v>
          </cell>
          <cell r="G760" t="str">
            <v>G</v>
          </cell>
          <cell r="H760">
            <v>1</v>
          </cell>
          <cell r="I760">
            <v>0.5</v>
          </cell>
        </row>
        <row r="761">
          <cell r="A761">
            <v>10001357</v>
          </cell>
          <cell r="B761" t="str">
            <v>山屋　照焼ソース</v>
          </cell>
          <cell r="C761" t="str">
            <v>900g×1</v>
          </cell>
          <cell r="D761" t="str">
            <v>通常</v>
          </cell>
          <cell r="E761" t="str">
            <v>300303</v>
          </cell>
          <cell r="F761">
            <v>665</v>
          </cell>
          <cell r="G761" t="str">
            <v>ｶﾝ</v>
          </cell>
          <cell r="H761">
            <v>900</v>
          </cell>
          <cell r="I761">
            <v>650</v>
          </cell>
        </row>
        <row r="762">
          <cell r="A762">
            <v>10001470</v>
          </cell>
          <cell r="B762" t="str">
            <v>ハウスＰＢツナクリーム</v>
          </cell>
          <cell r="C762" t="str">
            <v>1kg×1</v>
          </cell>
          <cell r="D762" t="str">
            <v>通常</v>
          </cell>
          <cell r="E762" t="str">
            <v>300303</v>
          </cell>
          <cell r="F762">
            <v>726</v>
          </cell>
          <cell r="G762" t="str">
            <v>G</v>
          </cell>
          <cell r="H762">
            <v>1</v>
          </cell>
          <cell r="I762">
            <v>0.72599999999999998</v>
          </cell>
        </row>
        <row r="763">
          <cell r="A763">
            <v>10001487</v>
          </cell>
          <cell r="B763" t="str">
            <v>一番食品ペペロンチーノスープ</v>
          </cell>
          <cell r="C763" t="str">
            <v>850g×1</v>
          </cell>
          <cell r="D763" t="str">
            <v>通常</v>
          </cell>
          <cell r="E763" t="str">
            <v>300303</v>
          </cell>
          <cell r="F763">
            <v>1078</v>
          </cell>
          <cell r="G763" t="str">
            <v>G</v>
          </cell>
          <cell r="H763">
            <v>1</v>
          </cell>
          <cell r="I763">
            <v>1.2470000000000001</v>
          </cell>
        </row>
        <row r="764">
          <cell r="A764">
            <v>10001531</v>
          </cell>
          <cell r="B764" t="str">
            <v>ハウスアラビアータ</v>
          </cell>
          <cell r="C764" t="str">
            <v>145g×30</v>
          </cell>
          <cell r="D764" t="str">
            <v>通常</v>
          </cell>
          <cell r="E764" t="str">
            <v>300303</v>
          </cell>
          <cell r="F764">
            <v>129</v>
          </cell>
          <cell r="G764" t="str">
            <v>PK</v>
          </cell>
          <cell r="H764">
            <v>145</v>
          </cell>
          <cell r="I764">
            <v>129</v>
          </cell>
        </row>
        <row r="765">
          <cell r="A765">
            <v>10001548</v>
          </cell>
          <cell r="B765" t="str">
            <v>ハウスボンゴレロッソ</v>
          </cell>
          <cell r="C765" t="str">
            <v>145g×30</v>
          </cell>
          <cell r="D765" t="str">
            <v>通常</v>
          </cell>
          <cell r="E765" t="str">
            <v>300303</v>
          </cell>
          <cell r="F765">
            <v>129</v>
          </cell>
          <cell r="G765" t="str">
            <v>PK</v>
          </cell>
          <cell r="H765">
            <v>145</v>
          </cell>
          <cell r="I765">
            <v>129</v>
          </cell>
        </row>
        <row r="766">
          <cell r="A766">
            <v>10001555</v>
          </cell>
          <cell r="B766" t="str">
            <v>ハウスボンゴレビアンコ</v>
          </cell>
          <cell r="C766" t="str">
            <v>145g×30</v>
          </cell>
          <cell r="D766" t="str">
            <v>通常</v>
          </cell>
          <cell r="E766" t="str">
            <v>300303</v>
          </cell>
          <cell r="F766">
            <v>129</v>
          </cell>
          <cell r="G766" t="str">
            <v>PK</v>
          </cell>
          <cell r="H766">
            <v>145</v>
          </cell>
          <cell r="I766">
            <v>129</v>
          </cell>
        </row>
        <row r="767">
          <cell r="A767">
            <v>10001562</v>
          </cell>
          <cell r="B767" t="str">
            <v>ハウスきのこと唐辛子のガーリック</v>
          </cell>
          <cell r="C767" t="str">
            <v>145g×30</v>
          </cell>
          <cell r="D767" t="str">
            <v>通常</v>
          </cell>
          <cell r="E767" t="str">
            <v>300303</v>
          </cell>
          <cell r="F767">
            <v>139</v>
          </cell>
          <cell r="G767" t="str">
            <v>PK</v>
          </cell>
          <cell r="H767">
            <v>145</v>
          </cell>
          <cell r="I767">
            <v>139</v>
          </cell>
        </row>
        <row r="768">
          <cell r="A768">
            <v>10002156</v>
          </cell>
          <cell r="B768" t="str">
            <v>カゴメ標準トマトケチャップ</v>
          </cell>
          <cell r="C768" t="str">
            <v>3kg×1</v>
          </cell>
          <cell r="D768" t="str">
            <v>通常</v>
          </cell>
          <cell r="E768" t="str">
            <v>300303</v>
          </cell>
          <cell r="F768">
            <v>675</v>
          </cell>
          <cell r="G768" t="str">
            <v>G</v>
          </cell>
          <cell r="H768">
            <v>1</v>
          </cell>
          <cell r="I768">
            <v>0.20499999999999999</v>
          </cell>
        </row>
        <row r="769">
          <cell r="A769">
            <v>10002163</v>
          </cell>
          <cell r="B769" t="str">
            <v>カゴメトマトケチャップ</v>
          </cell>
          <cell r="C769" t="str">
            <v>1kg×1</v>
          </cell>
          <cell r="D769" t="str">
            <v>通常</v>
          </cell>
          <cell r="E769" t="str">
            <v>300303</v>
          </cell>
          <cell r="F769">
            <v>330</v>
          </cell>
          <cell r="G769" t="str">
            <v>G</v>
          </cell>
          <cell r="H769">
            <v>1</v>
          </cell>
          <cell r="I769">
            <v>0.33</v>
          </cell>
        </row>
        <row r="770">
          <cell r="A770">
            <v>10002170</v>
          </cell>
          <cell r="B770" t="str">
            <v>カゴメケチャップミニＰ</v>
          </cell>
          <cell r="C770" t="str">
            <v>8g×40コ×1</v>
          </cell>
          <cell r="D770" t="str">
            <v>通常</v>
          </cell>
          <cell r="E770" t="str">
            <v>300303</v>
          </cell>
          <cell r="F770">
            <v>220</v>
          </cell>
          <cell r="G770" t="str">
            <v>ｺ</v>
          </cell>
          <cell r="H770">
            <v>8</v>
          </cell>
          <cell r="I770">
            <v>5.5</v>
          </cell>
        </row>
        <row r="771">
          <cell r="A771">
            <v>10002286</v>
          </cell>
          <cell r="B771" t="str">
            <v>カゴメミートソース</v>
          </cell>
          <cell r="C771" t="str">
            <v>2kg×1</v>
          </cell>
          <cell r="D771" t="str">
            <v>通常</v>
          </cell>
          <cell r="E771" t="str">
            <v>300303</v>
          </cell>
          <cell r="F771">
            <v>680</v>
          </cell>
          <cell r="G771" t="str">
            <v>G</v>
          </cell>
          <cell r="H771">
            <v>1</v>
          </cell>
          <cell r="I771">
            <v>0.34</v>
          </cell>
        </row>
        <row r="772">
          <cell r="A772">
            <v>10002378</v>
          </cell>
          <cell r="B772" t="str">
            <v>ドーバーＦシンガポールチリソース</v>
          </cell>
          <cell r="C772" t="str">
            <v>250ml×1</v>
          </cell>
          <cell r="D772" t="str">
            <v>通常</v>
          </cell>
          <cell r="E772" t="str">
            <v>300303</v>
          </cell>
          <cell r="F772">
            <v>275</v>
          </cell>
          <cell r="G772" t="str">
            <v>CC</v>
          </cell>
          <cell r="H772">
            <v>1</v>
          </cell>
          <cell r="I772">
            <v>1.1000000000000001</v>
          </cell>
        </row>
        <row r="773">
          <cell r="A773">
            <v>10002385</v>
          </cell>
          <cell r="B773" t="str">
            <v>ミツカンスイートチリソース</v>
          </cell>
          <cell r="C773" t="str">
            <v>1.17kg×1</v>
          </cell>
          <cell r="D773" t="str">
            <v>通常</v>
          </cell>
          <cell r="E773" t="str">
            <v>300303</v>
          </cell>
          <cell r="F773">
            <v>673</v>
          </cell>
          <cell r="G773" t="str">
            <v>G</v>
          </cell>
          <cell r="H773">
            <v>1</v>
          </cell>
          <cell r="I773">
            <v>0.57499999999999996</v>
          </cell>
        </row>
        <row r="774">
          <cell r="A774">
            <v>10002538</v>
          </cell>
          <cell r="B774" t="str">
            <v>ハインツチャンキーサルサ</v>
          </cell>
          <cell r="C774" t="str">
            <v>1984g×1</v>
          </cell>
          <cell r="D774" t="str">
            <v>通常</v>
          </cell>
          <cell r="E774" t="str">
            <v>300303</v>
          </cell>
          <cell r="F774">
            <v>1250</v>
          </cell>
          <cell r="G774" t="str">
            <v>G</v>
          </cell>
          <cell r="H774">
            <v>1</v>
          </cell>
          <cell r="I774">
            <v>0.70099999999999996</v>
          </cell>
        </row>
        <row r="775">
          <cell r="A775">
            <v>10002576</v>
          </cell>
          <cell r="B775" t="str">
            <v>テーオー　チリソース　　　　　　　</v>
          </cell>
          <cell r="C775" t="str">
            <v>1050g×1</v>
          </cell>
          <cell r="D775" t="str">
            <v>通常</v>
          </cell>
          <cell r="E775" t="str">
            <v>300303</v>
          </cell>
          <cell r="F775">
            <v>690</v>
          </cell>
          <cell r="G775" t="str">
            <v>G</v>
          </cell>
          <cell r="H775">
            <v>1</v>
          </cell>
          <cell r="I775">
            <v>0.65700000000000003</v>
          </cell>
        </row>
        <row r="776">
          <cell r="A776">
            <v>10002729</v>
          </cell>
          <cell r="B776" t="str">
            <v>ベル食品ジャージャー麺の素</v>
          </cell>
          <cell r="C776" t="str">
            <v>1kg×1</v>
          </cell>
          <cell r="D776" t="str">
            <v>通常</v>
          </cell>
          <cell r="E776" t="str">
            <v>300303</v>
          </cell>
          <cell r="F776">
            <v>750</v>
          </cell>
          <cell r="G776" t="str">
            <v>G</v>
          </cell>
          <cell r="H776">
            <v>1</v>
          </cell>
          <cell r="I776">
            <v>0.75</v>
          </cell>
        </row>
        <row r="777">
          <cell r="A777">
            <v>10003214</v>
          </cell>
          <cell r="B777" t="str">
            <v>ドーバーフィッシュソースナンプラー</v>
          </cell>
          <cell r="C777" t="str">
            <v>200ml×1</v>
          </cell>
          <cell r="D777" t="str">
            <v>通常</v>
          </cell>
          <cell r="E777" t="str">
            <v>300303</v>
          </cell>
          <cell r="F777">
            <v>225</v>
          </cell>
          <cell r="G777" t="str">
            <v>CC</v>
          </cell>
          <cell r="H777">
            <v>1</v>
          </cell>
          <cell r="I777">
            <v>1.125</v>
          </cell>
        </row>
        <row r="778">
          <cell r="A778">
            <v>10003351</v>
          </cell>
          <cell r="B778" t="str">
            <v>ポールスターソースカツ丼ソース</v>
          </cell>
          <cell r="C778" t="str">
            <v>1kg×1</v>
          </cell>
          <cell r="D778" t="str">
            <v>通常</v>
          </cell>
          <cell r="E778" t="str">
            <v>300303</v>
          </cell>
          <cell r="F778">
            <v>609</v>
          </cell>
          <cell r="G778" t="str">
            <v>G</v>
          </cell>
          <cell r="H778">
            <v>1</v>
          </cell>
          <cell r="I778">
            <v>0.59499999999999997</v>
          </cell>
        </row>
        <row r="779">
          <cell r="A779">
            <v>10005058</v>
          </cell>
          <cell r="B779" t="str">
            <v>カゴメトマトダイスソース</v>
          </cell>
          <cell r="C779" t="str">
            <v>1kg×1</v>
          </cell>
          <cell r="D779" t="str">
            <v>通常</v>
          </cell>
          <cell r="E779" t="str">
            <v>300303</v>
          </cell>
          <cell r="F779">
            <v>463</v>
          </cell>
          <cell r="G779" t="str">
            <v>G</v>
          </cell>
          <cell r="H779">
            <v>1</v>
          </cell>
          <cell r="I779">
            <v>0.46300000000000002</v>
          </cell>
        </row>
        <row r="780">
          <cell r="A780">
            <v>10005102</v>
          </cell>
          <cell r="B780" t="str">
            <v>ハインツホワイトソース</v>
          </cell>
          <cell r="C780" t="str">
            <v>830g×1</v>
          </cell>
          <cell r="D780" t="str">
            <v>通常</v>
          </cell>
          <cell r="E780" t="str">
            <v>300303</v>
          </cell>
          <cell r="F780">
            <v>430</v>
          </cell>
          <cell r="G780" t="str">
            <v>G</v>
          </cell>
          <cell r="H780">
            <v>1</v>
          </cell>
          <cell r="I780">
            <v>0.51800000000000002</v>
          </cell>
        </row>
        <row r="781">
          <cell r="A781">
            <v>10005355</v>
          </cell>
          <cell r="B781" t="str">
            <v>ハウス洋食倶楽部デミグラスソソース</v>
          </cell>
          <cell r="C781" t="str">
            <v>1kg×1</v>
          </cell>
          <cell r="D781" t="str">
            <v>通常</v>
          </cell>
          <cell r="E781" t="str">
            <v>300303</v>
          </cell>
          <cell r="F781">
            <v>401</v>
          </cell>
          <cell r="G781" t="str">
            <v>G</v>
          </cell>
          <cell r="H781">
            <v>1</v>
          </cell>
          <cell r="I781">
            <v>0.40100000000000002</v>
          </cell>
        </row>
        <row r="782">
          <cell r="A782">
            <v>10010137</v>
          </cell>
          <cell r="B782" t="str">
            <v>エバラ食品広東風甘酢ソース</v>
          </cell>
          <cell r="C782" t="str">
            <v>1L×1</v>
          </cell>
          <cell r="D782" t="str">
            <v>通常</v>
          </cell>
          <cell r="E782" t="str">
            <v>300303</v>
          </cell>
          <cell r="F782">
            <v>889</v>
          </cell>
          <cell r="G782" t="str">
            <v>CC</v>
          </cell>
          <cell r="H782">
            <v>1</v>
          </cell>
          <cell r="I782">
            <v>0.88900000000000001</v>
          </cell>
        </row>
        <row r="783">
          <cell r="A783">
            <v>10010144</v>
          </cell>
          <cell r="B783" t="str">
            <v>エバラ食品広東風八宝菜ソース</v>
          </cell>
          <cell r="C783" t="str">
            <v>1L×1</v>
          </cell>
          <cell r="D783" t="str">
            <v>通常</v>
          </cell>
          <cell r="E783" t="str">
            <v>300303</v>
          </cell>
          <cell r="F783">
            <v>889</v>
          </cell>
          <cell r="G783" t="str">
            <v>CC</v>
          </cell>
          <cell r="H783">
            <v>1</v>
          </cell>
          <cell r="I783">
            <v>0.88900000000000001</v>
          </cell>
        </row>
        <row r="784">
          <cell r="A784">
            <v>10010175</v>
          </cell>
          <cell r="B784" t="str">
            <v>エバラ食品四川風回鍋肉ソース</v>
          </cell>
          <cell r="C784" t="str">
            <v>1L×1</v>
          </cell>
          <cell r="D784" t="str">
            <v>通常</v>
          </cell>
          <cell r="E784" t="str">
            <v>300303</v>
          </cell>
          <cell r="F784">
            <v>934</v>
          </cell>
          <cell r="G784" t="str">
            <v>CC</v>
          </cell>
          <cell r="H784">
            <v>1</v>
          </cell>
          <cell r="I784">
            <v>0.93400000000000005</v>
          </cell>
        </row>
        <row r="785">
          <cell r="A785">
            <v>10010427</v>
          </cell>
          <cell r="B785" t="str">
            <v>チタカ赤ワインたっぷりハヤシビーフ</v>
          </cell>
          <cell r="C785" t="str">
            <v>1kg×1</v>
          </cell>
          <cell r="D785" t="str">
            <v>通常</v>
          </cell>
          <cell r="E785" t="str">
            <v>300303</v>
          </cell>
          <cell r="F785">
            <v>527</v>
          </cell>
          <cell r="G785" t="str">
            <v>G</v>
          </cell>
          <cell r="H785">
            <v>1</v>
          </cell>
          <cell r="I785">
            <v>0.52700000000000002</v>
          </cell>
        </row>
        <row r="786">
          <cell r="A786">
            <v>10010977</v>
          </cell>
          <cell r="B786" t="str">
            <v>ミツカンガーリック＆ペッパーソース</v>
          </cell>
          <cell r="C786" t="str">
            <v>1.8L×１</v>
          </cell>
          <cell r="D786" t="str">
            <v>通常</v>
          </cell>
          <cell r="E786" t="str">
            <v>300303</v>
          </cell>
          <cell r="F786">
            <v>936</v>
          </cell>
          <cell r="G786" t="str">
            <v>CC</v>
          </cell>
          <cell r="H786">
            <v>1</v>
          </cell>
          <cell r="I786">
            <v>0.52</v>
          </cell>
        </row>
        <row r="787">
          <cell r="A787">
            <v>10011400</v>
          </cell>
          <cell r="B787" t="str">
            <v>デリカブルジャンソース</v>
          </cell>
          <cell r="C787" t="str">
            <v>2kg×1</v>
          </cell>
          <cell r="D787" t="str">
            <v>通常</v>
          </cell>
          <cell r="E787" t="str">
            <v>300303</v>
          </cell>
          <cell r="F787">
            <v>1204</v>
          </cell>
          <cell r="G787" t="str">
            <v>G</v>
          </cell>
          <cell r="H787">
            <v>1</v>
          </cell>
          <cell r="I787">
            <v>0.60199999999999998</v>
          </cell>
        </row>
        <row r="788">
          <cell r="A788">
            <v>10011417</v>
          </cell>
          <cell r="B788" t="str">
            <v>ＱＰブルーベリージャム</v>
          </cell>
          <cell r="C788" t="str">
            <v>380g×1</v>
          </cell>
          <cell r="D788" t="str">
            <v>通常</v>
          </cell>
          <cell r="E788" t="str">
            <v>300303</v>
          </cell>
          <cell r="F788">
            <v>178</v>
          </cell>
          <cell r="G788" t="str">
            <v>G</v>
          </cell>
          <cell r="H788">
            <v>1</v>
          </cell>
          <cell r="I788">
            <v>0.46800000000000003</v>
          </cell>
        </row>
        <row r="789">
          <cell r="A789">
            <v>10011424</v>
          </cell>
          <cell r="B789" t="str">
            <v>森永乳業トッピングソースカラメル</v>
          </cell>
          <cell r="C789" t="str">
            <v>560g×1</v>
          </cell>
          <cell r="D789" t="str">
            <v>通常</v>
          </cell>
          <cell r="E789" t="str">
            <v>300303</v>
          </cell>
          <cell r="F789">
            <v>648</v>
          </cell>
          <cell r="G789" t="str">
            <v>G</v>
          </cell>
          <cell r="H789">
            <v>1</v>
          </cell>
          <cell r="I789">
            <v>1.1779999999999999</v>
          </cell>
        </row>
        <row r="790">
          <cell r="A790">
            <v>10153315</v>
          </cell>
          <cell r="B790" t="str">
            <v>ハインツローストガーリック</v>
          </cell>
          <cell r="C790" t="str">
            <v>1200g</v>
          </cell>
          <cell r="D790" t="str">
            <v>通常</v>
          </cell>
          <cell r="E790" t="str">
            <v>300303</v>
          </cell>
          <cell r="F790">
            <v>825</v>
          </cell>
          <cell r="G790" t="str">
            <v>G</v>
          </cell>
          <cell r="H790">
            <v>1</v>
          </cell>
          <cell r="I790">
            <v>0.68700000000000006</v>
          </cell>
        </row>
        <row r="791">
          <cell r="A791">
            <v>10153568</v>
          </cell>
          <cell r="B791" t="str">
            <v>ＱＰバジルソースベース</v>
          </cell>
          <cell r="C791" t="str">
            <v>300g×1</v>
          </cell>
          <cell r="D791" t="str">
            <v>通常</v>
          </cell>
          <cell r="E791" t="str">
            <v>300303</v>
          </cell>
          <cell r="F791">
            <v>917</v>
          </cell>
          <cell r="G791" t="str">
            <v>G</v>
          </cell>
          <cell r="H791">
            <v>1</v>
          </cell>
          <cell r="I791">
            <v>3.056</v>
          </cell>
        </row>
        <row r="792">
          <cell r="A792">
            <v>10195674</v>
          </cell>
          <cell r="B792" t="str">
            <v>ハインツ照焼用ソース</v>
          </cell>
          <cell r="C792" t="str">
            <v>1230g×8</v>
          </cell>
          <cell r="D792" t="str">
            <v>通常</v>
          </cell>
          <cell r="E792" t="str">
            <v>300303</v>
          </cell>
          <cell r="F792">
            <v>6144</v>
          </cell>
          <cell r="G792" t="str">
            <v>g</v>
          </cell>
          <cell r="H792">
            <v>1</v>
          </cell>
          <cell r="I792">
            <v>0.625</v>
          </cell>
        </row>
        <row r="793">
          <cell r="A793">
            <v>10215785</v>
          </cell>
          <cell r="B793" t="str">
            <v>ミツカンアジアンソースビビンバ</v>
          </cell>
          <cell r="C793" t="str">
            <v>1140g</v>
          </cell>
          <cell r="D793" t="str">
            <v>通常</v>
          </cell>
          <cell r="E793" t="str">
            <v>300303</v>
          </cell>
          <cell r="F793">
            <v>734</v>
          </cell>
        </row>
        <row r="794">
          <cell r="A794">
            <v>10238050</v>
          </cell>
          <cell r="B794" t="str">
            <v>デリカ鯨丼ソース</v>
          </cell>
          <cell r="C794" t="str">
            <v>1kg×1</v>
          </cell>
          <cell r="D794" t="str">
            <v>通常</v>
          </cell>
          <cell r="E794" t="str">
            <v>300303</v>
          </cell>
          <cell r="F794">
            <v>573</v>
          </cell>
          <cell r="G794" t="str">
            <v>G</v>
          </cell>
          <cell r="H794">
            <v>1</v>
          </cell>
          <cell r="I794">
            <v>0.47</v>
          </cell>
        </row>
        <row r="795">
          <cell r="A795">
            <v>10266916</v>
          </cell>
          <cell r="B795" t="str">
            <v>ＱＰチゲベース</v>
          </cell>
          <cell r="C795" t="str">
            <v>1140g</v>
          </cell>
          <cell r="D795" t="str">
            <v>企画</v>
          </cell>
          <cell r="E795" t="str">
            <v>300303</v>
          </cell>
          <cell r="F795">
            <v>670</v>
          </cell>
          <cell r="G795" t="str">
            <v>G</v>
          </cell>
          <cell r="H795">
            <v>1</v>
          </cell>
          <cell r="I795">
            <v>0.58799999999999997</v>
          </cell>
        </row>
        <row r="796">
          <cell r="A796">
            <v>10280622</v>
          </cell>
          <cell r="B796" t="str">
            <v>ハウスミートソースボロニア</v>
          </cell>
          <cell r="C796" t="str">
            <v>145g×30</v>
          </cell>
          <cell r="D796" t="str">
            <v>通常</v>
          </cell>
          <cell r="E796" t="str">
            <v>300303</v>
          </cell>
          <cell r="F796">
            <v>129</v>
          </cell>
          <cell r="G796" t="str">
            <v>PK</v>
          </cell>
          <cell r="H796">
            <v>145</v>
          </cell>
          <cell r="I796">
            <v>129</v>
          </cell>
        </row>
        <row r="797">
          <cell r="A797">
            <v>10280639</v>
          </cell>
          <cell r="B797" t="str">
            <v>ハウスナポリタン</v>
          </cell>
          <cell r="C797" t="str">
            <v>145g×30</v>
          </cell>
          <cell r="D797" t="str">
            <v>通常</v>
          </cell>
          <cell r="E797" t="str">
            <v>300303</v>
          </cell>
          <cell r="F797">
            <v>129</v>
          </cell>
          <cell r="G797" t="str">
            <v>PK</v>
          </cell>
          <cell r="H797">
            <v>145</v>
          </cell>
          <cell r="I797">
            <v>129</v>
          </cell>
        </row>
        <row r="798">
          <cell r="A798">
            <v>10280646</v>
          </cell>
          <cell r="B798" t="str">
            <v>ハウス山菜ときのこの和風</v>
          </cell>
          <cell r="C798" t="str">
            <v>145g×30</v>
          </cell>
          <cell r="D798" t="str">
            <v>通常</v>
          </cell>
          <cell r="E798" t="str">
            <v>300303</v>
          </cell>
          <cell r="F798">
            <v>139</v>
          </cell>
          <cell r="G798" t="str">
            <v>PK</v>
          </cell>
          <cell r="H798">
            <v>145</v>
          </cell>
          <cell r="I798">
            <v>139</v>
          </cell>
        </row>
        <row r="799">
          <cell r="A799">
            <v>10280653</v>
          </cell>
          <cell r="B799" t="str">
            <v>ハウスなすと挽肉の完熟トマトソース</v>
          </cell>
          <cell r="C799" t="str">
            <v>145g×30</v>
          </cell>
          <cell r="D799" t="str">
            <v>通常</v>
          </cell>
          <cell r="E799" t="str">
            <v>300303</v>
          </cell>
          <cell r="F799">
            <v>139</v>
          </cell>
          <cell r="G799" t="str">
            <v>PK</v>
          </cell>
          <cell r="H799">
            <v>145</v>
          </cell>
          <cell r="I799">
            <v>139</v>
          </cell>
        </row>
        <row r="800">
          <cell r="A800">
            <v>10280677</v>
          </cell>
          <cell r="B800" t="str">
            <v>ハウスカルボナーラ</v>
          </cell>
          <cell r="C800" t="str">
            <v>145g×30</v>
          </cell>
          <cell r="D800" t="str">
            <v>通常</v>
          </cell>
          <cell r="E800" t="str">
            <v>300303</v>
          </cell>
          <cell r="F800">
            <v>160.5</v>
          </cell>
          <cell r="G800" t="str">
            <v>PK</v>
          </cell>
          <cell r="H800">
            <v>145</v>
          </cell>
          <cell r="I800">
            <v>160.5</v>
          </cell>
        </row>
        <row r="801">
          <cell r="A801">
            <v>10280684</v>
          </cell>
          <cell r="B801" t="str">
            <v>ハウスアラビアータ</v>
          </cell>
          <cell r="C801" t="str">
            <v>145g×30</v>
          </cell>
          <cell r="D801" t="str">
            <v>通常</v>
          </cell>
          <cell r="E801" t="str">
            <v>300303</v>
          </cell>
          <cell r="F801">
            <v>129</v>
          </cell>
          <cell r="G801" t="str">
            <v>PK</v>
          </cell>
          <cell r="H801">
            <v>145</v>
          </cell>
          <cell r="I801">
            <v>129</v>
          </cell>
        </row>
        <row r="802">
          <cell r="A802">
            <v>10280691</v>
          </cell>
          <cell r="B802" t="str">
            <v>ハウス山菜とキノコの和風</v>
          </cell>
          <cell r="C802" t="str">
            <v>1kg×1</v>
          </cell>
          <cell r="D802" t="str">
            <v>通常</v>
          </cell>
          <cell r="E802" t="str">
            <v>300303</v>
          </cell>
          <cell r="F802">
            <v>735</v>
          </cell>
          <cell r="G802" t="str">
            <v>G</v>
          </cell>
          <cell r="H802">
            <v>1</v>
          </cell>
          <cell r="I802">
            <v>0.73499999999999999</v>
          </cell>
        </row>
        <row r="803">
          <cell r="A803">
            <v>10280745</v>
          </cell>
          <cell r="B803" t="str">
            <v>ハウスたらこきのこの和風</v>
          </cell>
          <cell r="C803" t="str">
            <v>145g×30</v>
          </cell>
          <cell r="D803" t="str">
            <v>通常</v>
          </cell>
          <cell r="E803" t="str">
            <v>300303</v>
          </cell>
          <cell r="F803">
            <v>154</v>
          </cell>
          <cell r="G803" t="str">
            <v>PK</v>
          </cell>
          <cell r="H803">
            <v>145</v>
          </cell>
          <cell r="I803">
            <v>154</v>
          </cell>
        </row>
        <row r="804">
          <cell r="A804">
            <v>10280769</v>
          </cell>
          <cell r="B804" t="str">
            <v>ハウス茄子と挽肉の完熟トマトソース</v>
          </cell>
          <cell r="C804" t="str">
            <v>1kg×1</v>
          </cell>
          <cell r="D804" t="str">
            <v>通常</v>
          </cell>
          <cell r="E804" t="str">
            <v>300303</v>
          </cell>
          <cell r="F804">
            <v>735</v>
          </cell>
          <cell r="G804" t="str">
            <v>G</v>
          </cell>
          <cell r="H804">
            <v>1</v>
          </cell>
          <cell r="I804">
            <v>0.73499999999999999</v>
          </cell>
        </row>
        <row r="805">
          <cell r="A805">
            <v>10285054</v>
          </cell>
          <cell r="B805" t="str">
            <v>理研ラクックチリソース炒め用</v>
          </cell>
          <cell r="C805" t="str">
            <v>1L×1</v>
          </cell>
          <cell r="D805" t="str">
            <v>通常</v>
          </cell>
          <cell r="E805" t="str">
            <v>300303</v>
          </cell>
          <cell r="F805">
            <v>803</v>
          </cell>
          <cell r="G805" t="str">
            <v>CC</v>
          </cell>
          <cell r="H805">
            <v>1</v>
          </cell>
          <cell r="I805">
            <v>0.80300000000000005</v>
          </cell>
        </row>
        <row r="806">
          <cell r="A806">
            <v>10000015</v>
          </cell>
          <cell r="B806" t="str">
            <v>あいち赤だしかば焼のたれ</v>
          </cell>
          <cell r="C806" t="str">
            <v>1.8L×１</v>
          </cell>
          <cell r="D806" t="str">
            <v>通常</v>
          </cell>
          <cell r="E806" t="str">
            <v>300304</v>
          </cell>
          <cell r="F806">
            <v>999</v>
          </cell>
          <cell r="G806" t="str">
            <v>G</v>
          </cell>
          <cell r="H806">
            <v>1</v>
          </cell>
          <cell r="I806">
            <v>0.55500000000000005</v>
          </cell>
        </row>
        <row r="807">
          <cell r="A807">
            <v>10000787</v>
          </cell>
          <cell r="B807" t="str">
            <v>あいち赤だしＰＢ関西風だしつゆ</v>
          </cell>
          <cell r="C807" t="str">
            <v>1.8L×１</v>
          </cell>
          <cell r="D807" t="str">
            <v>通常</v>
          </cell>
          <cell r="E807" t="str">
            <v>300304</v>
          </cell>
          <cell r="F807">
            <v>661</v>
          </cell>
          <cell r="G807" t="str">
            <v>CC</v>
          </cell>
          <cell r="H807">
            <v>1</v>
          </cell>
          <cell r="I807">
            <v>0.36720000000000003</v>
          </cell>
        </row>
        <row r="808">
          <cell r="A808">
            <v>10000794</v>
          </cell>
          <cell r="B808" t="str">
            <v>あいち赤だしＰＢ関東風だしつゆ</v>
          </cell>
          <cell r="C808" t="str">
            <v>1.8L×１</v>
          </cell>
          <cell r="D808" t="str">
            <v>通常</v>
          </cell>
          <cell r="E808" t="str">
            <v>300304</v>
          </cell>
          <cell r="F808">
            <v>721</v>
          </cell>
          <cell r="G808" t="str">
            <v>CC</v>
          </cell>
          <cell r="H808">
            <v>1</v>
          </cell>
          <cell r="I808">
            <v>0.40010000000000001</v>
          </cell>
        </row>
        <row r="809">
          <cell r="A809">
            <v>10000800</v>
          </cell>
          <cell r="B809" t="str">
            <v>あいち赤だしＰＢ　丼たれ</v>
          </cell>
          <cell r="C809" t="str">
            <v>1.8L×１</v>
          </cell>
          <cell r="D809" t="str">
            <v>通常</v>
          </cell>
          <cell r="E809" t="str">
            <v>300304</v>
          </cell>
          <cell r="F809">
            <v>735</v>
          </cell>
          <cell r="G809" t="str">
            <v>CC</v>
          </cell>
          <cell r="H809">
            <v>1</v>
          </cell>
          <cell r="I809">
            <v>0.4083</v>
          </cell>
        </row>
        <row r="810">
          <cell r="A810">
            <v>10000817</v>
          </cell>
          <cell r="B810" t="str">
            <v>あいち赤だし　ざるそばつゆ</v>
          </cell>
          <cell r="C810" t="str">
            <v>1.8L×１</v>
          </cell>
          <cell r="D810" t="str">
            <v>通常</v>
          </cell>
          <cell r="E810" t="str">
            <v>300304</v>
          </cell>
          <cell r="F810">
            <v>1236</v>
          </cell>
          <cell r="G810" t="str">
            <v>CC</v>
          </cell>
          <cell r="H810">
            <v>1</v>
          </cell>
          <cell r="I810">
            <v>0.67200000000000004</v>
          </cell>
        </row>
        <row r="811">
          <cell r="A811">
            <v>10000824</v>
          </cell>
          <cell r="B811" t="str">
            <v>ポールスタアＰＢ焼肉のたれ</v>
          </cell>
          <cell r="C811" t="str">
            <v>1.8L×１</v>
          </cell>
          <cell r="D811" t="str">
            <v>通常</v>
          </cell>
          <cell r="E811" t="str">
            <v>300304</v>
          </cell>
          <cell r="F811">
            <v>700</v>
          </cell>
          <cell r="G811" t="str">
            <v>CC</v>
          </cell>
          <cell r="H811">
            <v>1</v>
          </cell>
          <cell r="I811">
            <v>0.38900000000000001</v>
          </cell>
        </row>
        <row r="812">
          <cell r="A812">
            <v>10000831</v>
          </cell>
          <cell r="B812" t="str">
            <v>ポールスタアＰＢしょうが焼のたれ</v>
          </cell>
          <cell r="C812" t="str">
            <v>1.8L×１</v>
          </cell>
          <cell r="D812" t="str">
            <v>通常</v>
          </cell>
          <cell r="E812" t="str">
            <v>300304</v>
          </cell>
          <cell r="F812">
            <v>700</v>
          </cell>
          <cell r="G812" t="str">
            <v>CC</v>
          </cell>
          <cell r="H812">
            <v>1</v>
          </cell>
          <cell r="I812">
            <v>0.38900000000000001</v>
          </cell>
        </row>
        <row r="813">
          <cell r="A813">
            <v>10000848</v>
          </cell>
          <cell r="B813" t="str">
            <v>ポールスタアＰＢおろしのたれ</v>
          </cell>
          <cell r="C813" t="str">
            <v>1.8L×１</v>
          </cell>
          <cell r="D813" t="str">
            <v>通常</v>
          </cell>
          <cell r="E813" t="str">
            <v>300304</v>
          </cell>
          <cell r="F813">
            <v>770</v>
          </cell>
          <cell r="G813" t="str">
            <v>CC</v>
          </cell>
          <cell r="H813">
            <v>1</v>
          </cell>
          <cell r="I813">
            <v>0.42780000000000001</v>
          </cell>
        </row>
        <row r="814">
          <cell r="A814">
            <v>10001098</v>
          </cell>
          <cell r="B814" t="str">
            <v>エバラ食品浅漬の素本格キムチ</v>
          </cell>
          <cell r="C814" t="str">
            <v>1126g×1</v>
          </cell>
          <cell r="D814" t="str">
            <v>通常</v>
          </cell>
          <cell r="E814" t="str">
            <v>300304</v>
          </cell>
          <cell r="F814">
            <v>597</v>
          </cell>
          <cell r="G814" t="str">
            <v>G</v>
          </cell>
          <cell r="H814">
            <v>1</v>
          </cell>
          <cell r="I814">
            <v>0.53</v>
          </cell>
        </row>
        <row r="815">
          <cell r="A815">
            <v>10001340</v>
          </cell>
          <cell r="B815" t="str">
            <v>あいち赤だし牛トロ丼のたれ</v>
          </cell>
          <cell r="C815" t="str">
            <v>500ml×1</v>
          </cell>
          <cell r="D815" t="str">
            <v>通常</v>
          </cell>
          <cell r="E815" t="str">
            <v>300304</v>
          </cell>
          <cell r="F815">
            <v>272</v>
          </cell>
          <cell r="G815" t="str">
            <v>CC</v>
          </cell>
          <cell r="H815">
            <v>1</v>
          </cell>
          <cell r="I815">
            <v>0.55000000000000004</v>
          </cell>
        </row>
        <row r="816">
          <cell r="A816">
            <v>10002262</v>
          </cell>
          <cell r="B816" t="str">
            <v>ミツカン　南蛮あんかけのたれ</v>
          </cell>
          <cell r="C816" t="str">
            <v>1.8L×１</v>
          </cell>
          <cell r="D816" t="str">
            <v>通常</v>
          </cell>
          <cell r="E816" t="str">
            <v>300304</v>
          </cell>
          <cell r="F816">
            <v>770</v>
          </cell>
          <cell r="G816" t="str">
            <v>cc</v>
          </cell>
          <cell r="H816">
            <v>1</v>
          </cell>
          <cell r="I816">
            <v>0.42799999999999999</v>
          </cell>
        </row>
        <row r="817">
          <cell r="A817">
            <v>10002408</v>
          </cell>
          <cell r="B817" t="str">
            <v>日本食研　山賊焼きのたれ　　　　　</v>
          </cell>
          <cell r="C817" t="str">
            <v>2kg×1</v>
          </cell>
          <cell r="D817" t="str">
            <v>通常</v>
          </cell>
          <cell r="E817" t="str">
            <v>300304</v>
          </cell>
          <cell r="F817">
            <v>1468</v>
          </cell>
          <cell r="G817" t="str">
            <v>CC</v>
          </cell>
          <cell r="H817">
            <v>1</v>
          </cell>
          <cell r="I817">
            <v>0.73399999999999999</v>
          </cell>
        </row>
        <row r="818">
          <cell r="A818">
            <v>10002477</v>
          </cell>
          <cell r="B818" t="str">
            <v>エバラ食品韓国風サラダの素チョレギ</v>
          </cell>
          <cell r="C818" t="str">
            <v>1092g×1</v>
          </cell>
          <cell r="D818" t="str">
            <v>通常</v>
          </cell>
          <cell r="E818" t="str">
            <v>300304</v>
          </cell>
          <cell r="F818">
            <v>550</v>
          </cell>
          <cell r="G818" t="str">
            <v>CC</v>
          </cell>
          <cell r="H818">
            <v>1</v>
          </cell>
          <cell r="I818">
            <v>0.503</v>
          </cell>
        </row>
        <row r="819">
          <cell r="A819">
            <v>10002583</v>
          </cell>
          <cell r="B819" t="str">
            <v>エバラ食品韓国風サラダの素センチェ</v>
          </cell>
          <cell r="C819" t="str">
            <v>1131g×1</v>
          </cell>
          <cell r="D819" t="str">
            <v>通常</v>
          </cell>
          <cell r="E819" t="str">
            <v>300304</v>
          </cell>
          <cell r="F819">
            <v>550</v>
          </cell>
          <cell r="G819" t="str">
            <v>CC</v>
          </cell>
          <cell r="H819">
            <v>1</v>
          </cell>
          <cell r="I819">
            <v>0.48599999999999999</v>
          </cell>
        </row>
        <row r="820">
          <cell r="A820">
            <v>10002873</v>
          </cell>
          <cell r="B820" t="str">
            <v>一番食品　黒酢あんＡＮ５００　　　</v>
          </cell>
          <cell r="C820" t="str">
            <v>500g×1</v>
          </cell>
          <cell r="D820" t="str">
            <v>通常</v>
          </cell>
          <cell r="E820" t="str">
            <v>300304</v>
          </cell>
          <cell r="F820">
            <v>264</v>
          </cell>
          <cell r="G820" t="str">
            <v>G</v>
          </cell>
          <cell r="H820">
            <v>1</v>
          </cell>
          <cell r="I820">
            <v>0.52800000000000002</v>
          </cell>
        </row>
        <row r="821">
          <cell r="A821">
            <v>10003320</v>
          </cell>
          <cell r="B821" t="str">
            <v>一番食品そばつゆＳＴＢ</v>
          </cell>
          <cell r="C821" t="str">
            <v>1.8L×１</v>
          </cell>
          <cell r="D821" t="str">
            <v>通常</v>
          </cell>
          <cell r="E821" t="str">
            <v>300304</v>
          </cell>
          <cell r="F821">
            <v>1022</v>
          </cell>
          <cell r="G821" t="str">
            <v>CC</v>
          </cell>
          <cell r="H821">
            <v>1</v>
          </cell>
          <cell r="I821">
            <v>0.56699999999999995</v>
          </cell>
        </row>
        <row r="822">
          <cell r="A822">
            <v>10003641</v>
          </cell>
          <cell r="B822" t="str">
            <v>ポールスター焼肉醤</v>
          </cell>
          <cell r="C822" t="str">
            <v>1.8L×１</v>
          </cell>
          <cell r="D822" t="str">
            <v>通常</v>
          </cell>
          <cell r="E822" t="str">
            <v>300304</v>
          </cell>
          <cell r="F822">
            <v>1438</v>
          </cell>
          <cell r="G822" t="str">
            <v>CC</v>
          </cell>
          <cell r="H822">
            <v>1</v>
          </cell>
          <cell r="I822">
            <v>0.79900000000000004</v>
          </cell>
        </row>
        <row r="823">
          <cell r="A823">
            <v>10003658</v>
          </cell>
          <cell r="B823" t="str">
            <v>味の素にんにくバター醤油ダレ</v>
          </cell>
          <cell r="C823" t="str">
            <v>1L×1</v>
          </cell>
          <cell r="D823" t="str">
            <v>通常</v>
          </cell>
          <cell r="E823" t="str">
            <v>300304</v>
          </cell>
          <cell r="F823">
            <v>850</v>
          </cell>
          <cell r="G823" t="str">
            <v>CC</v>
          </cell>
          <cell r="H823">
            <v>1</v>
          </cell>
          <cell r="I823">
            <v>0.85</v>
          </cell>
        </row>
        <row r="824">
          <cell r="A824">
            <v>10004860</v>
          </cell>
          <cell r="B824" t="str">
            <v>味の素ＣｏｏｋＤｏ回鍋肉のタレ</v>
          </cell>
          <cell r="C824" t="str">
            <v>1L×1</v>
          </cell>
          <cell r="D824" t="str">
            <v>通常</v>
          </cell>
          <cell r="E824" t="str">
            <v>300304</v>
          </cell>
          <cell r="F824">
            <v>918</v>
          </cell>
          <cell r="G824" t="str">
            <v>CC</v>
          </cell>
          <cell r="H824">
            <v>1</v>
          </cell>
          <cell r="I824">
            <v>0.91800000000000004</v>
          </cell>
        </row>
        <row r="825">
          <cell r="A825">
            <v>10004969</v>
          </cell>
          <cell r="B825" t="str">
            <v>一番食品韓国風旨辛調味タレ</v>
          </cell>
          <cell r="C825" t="str">
            <v>300g×1</v>
          </cell>
          <cell r="D825" t="str">
            <v>通常</v>
          </cell>
          <cell r="E825" t="str">
            <v>300304</v>
          </cell>
          <cell r="F825">
            <v>283</v>
          </cell>
          <cell r="G825" t="str">
            <v>G</v>
          </cell>
          <cell r="H825">
            <v>1</v>
          </cell>
          <cell r="I825">
            <v>0.94330000000000003</v>
          </cell>
        </row>
        <row r="826">
          <cell r="A826">
            <v>10005331</v>
          </cell>
          <cell r="B826" t="str">
            <v>ミツカン南蛮漬け調味料</v>
          </cell>
          <cell r="C826" t="str">
            <v>1.8L×１</v>
          </cell>
          <cell r="D826" t="str">
            <v>通常</v>
          </cell>
          <cell r="E826" t="str">
            <v>300304</v>
          </cell>
          <cell r="F826">
            <v>699</v>
          </cell>
          <cell r="G826" t="str">
            <v>CC</v>
          </cell>
          <cell r="H826">
            <v>1</v>
          </cell>
          <cell r="I826">
            <v>0.38800000000000001</v>
          </cell>
        </row>
        <row r="827">
          <cell r="A827">
            <v>10005836</v>
          </cell>
          <cell r="B827" t="str">
            <v>ＱＰ柚子胡椒だれ</v>
          </cell>
          <cell r="C827" t="str">
            <v>1130ml×1</v>
          </cell>
          <cell r="D827" t="str">
            <v>通常</v>
          </cell>
          <cell r="E827" t="str">
            <v>300304</v>
          </cell>
          <cell r="F827">
            <v>1249</v>
          </cell>
          <cell r="G827" t="str">
            <v>CC</v>
          </cell>
          <cell r="H827">
            <v>1</v>
          </cell>
          <cell r="I827">
            <v>1.1160000000000001</v>
          </cell>
        </row>
        <row r="828">
          <cell r="A828">
            <v>10005867</v>
          </cell>
          <cell r="B828" t="str">
            <v>一番食品和え麺のたれ（焦がし風味）</v>
          </cell>
          <cell r="C828" t="str">
            <v>1kg×1</v>
          </cell>
          <cell r="D828" t="str">
            <v>通常</v>
          </cell>
          <cell r="E828" t="str">
            <v>300304</v>
          </cell>
          <cell r="F828">
            <v>952</v>
          </cell>
          <cell r="G828" t="str">
            <v>G</v>
          </cell>
          <cell r="H828">
            <v>1</v>
          </cell>
          <cell r="I828">
            <v>0.95199999999999996</v>
          </cell>
        </row>
        <row r="829">
          <cell r="A829">
            <v>10010885</v>
          </cell>
          <cell r="B829" t="str">
            <v>デリカ無加調めんつゆ</v>
          </cell>
          <cell r="C829" t="str">
            <v>1.8L×１</v>
          </cell>
          <cell r="D829" t="str">
            <v>通常</v>
          </cell>
          <cell r="E829" t="str">
            <v>300304</v>
          </cell>
          <cell r="F829">
            <v>1605</v>
          </cell>
          <cell r="G829" t="str">
            <v>CC</v>
          </cell>
          <cell r="H829">
            <v>1</v>
          </cell>
          <cell r="I829">
            <v>0.89200000000000002</v>
          </cell>
        </row>
        <row r="830">
          <cell r="A830">
            <v>10153278</v>
          </cell>
          <cell r="B830" t="str">
            <v>ミツカン鍋大陸チゲ味噌鍋の素</v>
          </cell>
          <cell r="C830" t="str">
            <v>1220g×1</v>
          </cell>
          <cell r="D830" t="str">
            <v>通常</v>
          </cell>
          <cell r="E830" t="str">
            <v>300304</v>
          </cell>
          <cell r="F830">
            <v>1078</v>
          </cell>
          <cell r="G830" t="str">
            <v>G</v>
          </cell>
          <cell r="H830">
            <v>1</v>
          </cell>
          <cell r="I830">
            <v>0.88300000000000001</v>
          </cell>
        </row>
        <row r="831">
          <cell r="A831">
            <v>10168814</v>
          </cell>
          <cell r="B831" t="str">
            <v>西木伊達鶏ごま味噌坦々</v>
          </cell>
          <cell r="C831" t="str">
            <v>2kg×1</v>
          </cell>
          <cell r="D831" t="str">
            <v>通常</v>
          </cell>
          <cell r="E831" t="str">
            <v>300304</v>
          </cell>
          <cell r="F831">
            <v>2101</v>
          </cell>
          <cell r="G831" t="str">
            <v>G</v>
          </cell>
          <cell r="H831">
            <v>1</v>
          </cell>
          <cell r="I831">
            <v>1.0509999999999999</v>
          </cell>
        </row>
        <row r="832">
          <cell r="A832">
            <v>10195773</v>
          </cell>
          <cell r="B832" t="str">
            <v>デリカ餃子のたれ</v>
          </cell>
          <cell r="C832" t="str">
            <v>950g</v>
          </cell>
          <cell r="D832" t="str">
            <v>通常</v>
          </cell>
          <cell r="E832" t="str">
            <v>300304</v>
          </cell>
          <cell r="F832">
            <v>665</v>
          </cell>
          <cell r="G832" t="str">
            <v>G</v>
          </cell>
          <cell r="H832">
            <v>1</v>
          </cell>
          <cell r="I832">
            <v>0.7</v>
          </cell>
        </row>
        <row r="833">
          <cell r="A833">
            <v>10195803</v>
          </cell>
          <cell r="B833" t="str">
            <v>サン食品沖縄そばだし</v>
          </cell>
          <cell r="C833" t="str">
            <v>1.8L×１</v>
          </cell>
          <cell r="D833" t="str">
            <v>通常</v>
          </cell>
          <cell r="E833" t="str">
            <v>300304</v>
          </cell>
          <cell r="F833">
            <v>1846</v>
          </cell>
          <cell r="G833" t="str">
            <v>CC</v>
          </cell>
          <cell r="H833">
            <v>1</v>
          </cell>
          <cell r="I833">
            <v>1.026</v>
          </cell>
        </row>
        <row r="834">
          <cell r="A834">
            <v>10200187</v>
          </cell>
          <cell r="B834" t="str">
            <v>ミツカンごまだれつゆ</v>
          </cell>
          <cell r="C834" t="str">
            <v>1165g</v>
          </cell>
          <cell r="D834" t="str">
            <v>通常</v>
          </cell>
          <cell r="E834" t="str">
            <v>300304</v>
          </cell>
          <cell r="F834">
            <v>734</v>
          </cell>
          <cell r="G834" t="str">
            <v>G</v>
          </cell>
          <cell r="H834">
            <v>1</v>
          </cell>
          <cell r="I834">
            <v>0.63</v>
          </cell>
        </row>
        <row r="835">
          <cell r="A835">
            <v>10200224</v>
          </cell>
          <cell r="B835" t="str">
            <v>内池みそ焼肉のたれ</v>
          </cell>
          <cell r="C835" t="str">
            <v>2.1kg</v>
          </cell>
          <cell r="D835" t="str">
            <v>通常</v>
          </cell>
          <cell r="E835" t="str">
            <v>300304</v>
          </cell>
          <cell r="F835">
            <v>1238</v>
          </cell>
          <cell r="G835" t="str">
            <v>G</v>
          </cell>
          <cell r="H835">
            <v>1</v>
          </cell>
          <cell r="I835">
            <v>0.59</v>
          </cell>
        </row>
        <row r="836">
          <cell r="A836">
            <v>10200231</v>
          </cell>
          <cell r="B836" t="str">
            <v>ミツカンぶっかけピリ辛のたれ</v>
          </cell>
          <cell r="C836" t="str">
            <v>1110g</v>
          </cell>
          <cell r="D836" t="str">
            <v>通常</v>
          </cell>
          <cell r="E836" t="str">
            <v>300304</v>
          </cell>
          <cell r="F836">
            <v>539</v>
          </cell>
          <cell r="G836" t="str">
            <v>G</v>
          </cell>
          <cell r="H836">
            <v>1</v>
          </cell>
          <cell r="I836">
            <v>0.48499999999999999</v>
          </cell>
        </row>
        <row r="837">
          <cell r="A837">
            <v>10260259</v>
          </cell>
          <cell r="B837" t="str">
            <v>ミツカン油淋鶏</v>
          </cell>
          <cell r="C837" t="str">
            <v>1L×1</v>
          </cell>
          <cell r="D837" t="str">
            <v>通常</v>
          </cell>
          <cell r="E837" t="str">
            <v>300304</v>
          </cell>
          <cell r="F837">
            <v>562</v>
          </cell>
          <cell r="G837" t="str">
            <v>G</v>
          </cell>
          <cell r="H837">
            <v>1</v>
          </cell>
          <cell r="I837">
            <v>0.56200000000000006</v>
          </cell>
        </row>
        <row r="838">
          <cell r="A838">
            <v>10299037</v>
          </cell>
          <cell r="B838" t="str">
            <v>エバラしょうが焼きのたれ</v>
          </cell>
          <cell r="C838" t="str">
            <v>1600g</v>
          </cell>
          <cell r="D838" t="str">
            <v>通常</v>
          </cell>
          <cell r="E838" t="str">
            <v>300304</v>
          </cell>
          <cell r="F838">
            <v>814</v>
          </cell>
          <cell r="G838" t="str">
            <v>G</v>
          </cell>
          <cell r="H838">
            <v>1</v>
          </cell>
          <cell r="I838">
            <v>0.50900000000000001</v>
          </cell>
        </row>
        <row r="839">
          <cell r="A839">
            <v>10000534</v>
          </cell>
          <cell r="B839" t="str">
            <v>一番食品とん辛ラーメンスープ</v>
          </cell>
          <cell r="C839" t="str">
            <v>1kg×1</v>
          </cell>
          <cell r="D839" t="str">
            <v>通常</v>
          </cell>
          <cell r="E839" t="str">
            <v>300305</v>
          </cell>
          <cell r="F839">
            <v>897</v>
          </cell>
          <cell r="G839" t="str">
            <v>G</v>
          </cell>
          <cell r="H839">
            <v>1</v>
          </cell>
          <cell r="I839">
            <v>0.90600000000000003</v>
          </cell>
        </row>
        <row r="840">
          <cell r="A840">
            <v>10000855</v>
          </cell>
          <cell r="B840" t="str">
            <v>一番食品ＰＢとんこつラーメンスープ</v>
          </cell>
          <cell r="C840" t="str">
            <v>1kg×1</v>
          </cell>
          <cell r="D840" t="str">
            <v>通常</v>
          </cell>
          <cell r="E840" t="str">
            <v>300305</v>
          </cell>
          <cell r="F840">
            <v>816</v>
          </cell>
          <cell r="G840" t="str">
            <v>CC</v>
          </cell>
          <cell r="H840">
            <v>1</v>
          </cell>
          <cell r="I840">
            <v>1.0309999999999999</v>
          </cell>
        </row>
        <row r="841">
          <cell r="A841">
            <v>10001999</v>
          </cell>
          <cell r="B841" t="str">
            <v>ポールスター海鮮ラーメンスープ</v>
          </cell>
          <cell r="C841" t="str">
            <v>2kg×1</v>
          </cell>
          <cell r="D841" t="str">
            <v>通常</v>
          </cell>
          <cell r="E841" t="str">
            <v>300305</v>
          </cell>
          <cell r="F841">
            <v>1300</v>
          </cell>
          <cell r="G841" t="str">
            <v>CC</v>
          </cell>
          <cell r="H841">
            <v>1</v>
          </cell>
          <cell r="I841">
            <v>0.72</v>
          </cell>
        </row>
        <row r="842">
          <cell r="A842">
            <v>10002224</v>
          </cell>
          <cell r="B842" t="str">
            <v>ポールスタア大辛ラーメンスープ</v>
          </cell>
          <cell r="C842" t="str">
            <v>2kg×1</v>
          </cell>
          <cell r="D842" t="str">
            <v>通常</v>
          </cell>
          <cell r="E842" t="str">
            <v>300305</v>
          </cell>
          <cell r="F842">
            <v>1351</v>
          </cell>
          <cell r="G842" t="str">
            <v>CC</v>
          </cell>
          <cell r="H842">
            <v>1</v>
          </cell>
          <cell r="I842">
            <v>0.73799999999999999</v>
          </cell>
        </row>
        <row r="843">
          <cell r="A843">
            <v>10002361</v>
          </cell>
          <cell r="B843" t="str">
            <v>ヒゲタ冷やし中華スープゴマ　　　　</v>
          </cell>
          <cell r="C843" t="str">
            <v>1.8L×１</v>
          </cell>
          <cell r="D843" t="str">
            <v>通常</v>
          </cell>
          <cell r="E843" t="str">
            <v>300305</v>
          </cell>
          <cell r="F843">
            <v>670</v>
          </cell>
          <cell r="G843" t="str">
            <v>CC</v>
          </cell>
          <cell r="H843">
            <v>1</v>
          </cell>
          <cell r="I843">
            <v>0.372</v>
          </cell>
        </row>
        <row r="844">
          <cell r="A844">
            <v>10004143</v>
          </cell>
          <cell r="B844" t="str">
            <v>和弘Ｗラーメンスープ</v>
          </cell>
          <cell r="C844" t="str">
            <v>2kg×1</v>
          </cell>
          <cell r="D844" t="str">
            <v>通常</v>
          </cell>
          <cell r="E844" t="str">
            <v>300305</v>
          </cell>
          <cell r="F844">
            <v>1288</v>
          </cell>
          <cell r="G844" t="str">
            <v>G</v>
          </cell>
          <cell r="H844">
            <v>1</v>
          </cell>
          <cell r="I844">
            <v>0.64400000000000002</v>
          </cell>
        </row>
        <row r="845">
          <cell r="A845">
            <v>10004884</v>
          </cell>
          <cell r="B845" t="str">
            <v>デリカ濃厚味噌ラーメンスープ</v>
          </cell>
          <cell r="C845" t="str">
            <v>1kg×1</v>
          </cell>
          <cell r="D845" t="str">
            <v>通常</v>
          </cell>
          <cell r="E845" t="str">
            <v>300305</v>
          </cell>
          <cell r="F845">
            <v>648</v>
          </cell>
          <cell r="G845" t="str">
            <v>G</v>
          </cell>
          <cell r="H845">
            <v>1</v>
          </cell>
          <cell r="I845">
            <v>0.66500000000000004</v>
          </cell>
        </row>
        <row r="846">
          <cell r="A846">
            <v>10004983</v>
          </cell>
          <cell r="B846" t="str">
            <v>デリカ塩ラーメンスープ</v>
          </cell>
          <cell r="C846" t="str">
            <v>1kg×1</v>
          </cell>
          <cell r="D846" t="str">
            <v>通常</v>
          </cell>
          <cell r="E846" t="str">
            <v>300305</v>
          </cell>
          <cell r="F846">
            <v>390</v>
          </cell>
          <cell r="G846" t="str">
            <v>G</v>
          </cell>
          <cell r="H846">
            <v>1</v>
          </cell>
          <cell r="I846">
            <v>0.40100000000000002</v>
          </cell>
        </row>
        <row r="847">
          <cell r="A847">
            <v>10009971</v>
          </cell>
          <cell r="B847" t="str">
            <v>日本ピュア坦々麺スープの素</v>
          </cell>
          <cell r="C847" t="str">
            <v>500g×1</v>
          </cell>
          <cell r="D847" t="str">
            <v>通常</v>
          </cell>
          <cell r="E847" t="str">
            <v>300305</v>
          </cell>
          <cell r="F847">
            <v>395</v>
          </cell>
          <cell r="G847" t="str">
            <v>G</v>
          </cell>
          <cell r="H847">
            <v>1</v>
          </cell>
          <cell r="I847">
            <v>0.79</v>
          </cell>
        </row>
        <row r="848">
          <cell r="A848">
            <v>10011004</v>
          </cell>
          <cell r="B848" t="str">
            <v>デリカ無化調塩ラーメンスープ</v>
          </cell>
          <cell r="C848" t="str">
            <v>2kg×1</v>
          </cell>
          <cell r="D848" t="str">
            <v>通常</v>
          </cell>
          <cell r="E848" t="str">
            <v>300305</v>
          </cell>
          <cell r="F848">
            <v>1748</v>
          </cell>
          <cell r="G848" t="str">
            <v>G</v>
          </cell>
          <cell r="H848">
            <v>1</v>
          </cell>
          <cell r="I848">
            <v>0.9</v>
          </cell>
        </row>
        <row r="849">
          <cell r="A849">
            <v>10011011</v>
          </cell>
          <cell r="B849" t="str">
            <v>デリカ無化調醤油ラーメンスープ</v>
          </cell>
          <cell r="C849" t="str">
            <v>2kg×1</v>
          </cell>
          <cell r="D849" t="str">
            <v>通常</v>
          </cell>
          <cell r="E849" t="str">
            <v>300305</v>
          </cell>
          <cell r="F849">
            <v>1479</v>
          </cell>
          <cell r="G849" t="str">
            <v>G</v>
          </cell>
          <cell r="H849">
            <v>1</v>
          </cell>
          <cell r="I849">
            <v>0.745</v>
          </cell>
        </row>
        <row r="850">
          <cell r="A850">
            <v>10011233</v>
          </cell>
          <cell r="B850" t="str">
            <v>ベル食品レストランスープ</v>
          </cell>
          <cell r="C850" t="str">
            <v>300g×1</v>
          </cell>
          <cell r="D850" t="str">
            <v>通常</v>
          </cell>
          <cell r="E850" t="str">
            <v>300305</v>
          </cell>
          <cell r="F850">
            <v>631</v>
          </cell>
          <cell r="G850" t="str">
            <v>G</v>
          </cell>
          <cell r="H850">
            <v>1</v>
          </cell>
          <cell r="I850">
            <v>2.1030000000000002</v>
          </cell>
        </row>
        <row r="851">
          <cell r="A851">
            <v>10011370</v>
          </cell>
          <cell r="B851" t="str">
            <v>デリカ東京醤油ラーメン</v>
          </cell>
          <cell r="C851" t="str">
            <v>1kg×1</v>
          </cell>
          <cell r="D851" t="str">
            <v>通常</v>
          </cell>
          <cell r="E851" t="str">
            <v>300305</v>
          </cell>
          <cell r="F851">
            <v>401</v>
          </cell>
          <cell r="G851" t="str">
            <v>CC</v>
          </cell>
          <cell r="H851">
            <v>1</v>
          </cell>
          <cell r="I851">
            <v>0.41299999999999998</v>
          </cell>
        </row>
        <row r="852">
          <cell r="A852">
            <v>10153186</v>
          </cell>
          <cell r="B852" t="str">
            <v>塩ラーメンのたれ　１ｋ　　　　　　</v>
          </cell>
          <cell r="D852" t="str">
            <v>通常</v>
          </cell>
          <cell r="E852" t="str">
            <v>300305</v>
          </cell>
          <cell r="F852">
            <v>693</v>
          </cell>
          <cell r="G852" t="str">
            <v>G</v>
          </cell>
          <cell r="H852">
            <v>1</v>
          </cell>
          <cell r="I852">
            <v>0.69299999999999995</v>
          </cell>
        </row>
        <row r="853">
          <cell r="A853">
            <v>10195902</v>
          </cell>
          <cell r="B853" t="str">
            <v>エバラ博多とんこつラーメン</v>
          </cell>
          <cell r="C853" t="str">
            <v>1L×1</v>
          </cell>
          <cell r="D853" t="str">
            <v>通常</v>
          </cell>
          <cell r="E853" t="str">
            <v>300305</v>
          </cell>
          <cell r="F853">
            <v>867</v>
          </cell>
          <cell r="G853" t="str">
            <v>G</v>
          </cell>
          <cell r="H853">
            <v>1</v>
          </cell>
          <cell r="I853">
            <v>0.86699999999999999</v>
          </cell>
        </row>
        <row r="854">
          <cell r="A854">
            <v>10200255</v>
          </cell>
          <cell r="B854" t="str">
            <v>一番食品韓国冷麺Ｈ</v>
          </cell>
          <cell r="C854" t="str">
            <v>1.8L×１</v>
          </cell>
          <cell r="D854" t="str">
            <v>通常</v>
          </cell>
          <cell r="E854" t="str">
            <v>300305</v>
          </cell>
          <cell r="F854">
            <v>1135</v>
          </cell>
          <cell r="G854" t="str">
            <v>G</v>
          </cell>
          <cell r="H854">
            <v>1</v>
          </cell>
          <cell r="I854">
            <v>0.63700000000000001</v>
          </cell>
        </row>
        <row r="855">
          <cell r="A855">
            <v>10200262</v>
          </cell>
          <cell r="B855" t="str">
            <v>エバラ冷やし坦々麺スープ</v>
          </cell>
          <cell r="C855" t="str">
            <v>1450g</v>
          </cell>
          <cell r="D855" t="str">
            <v>通常</v>
          </cell>
          <cell r="E855" t="str">
            <v>300305</v>
          </cell>
          <cell r="F855">
            <v>1066</v>
          </cell>
          <cell r="G855" t="str">
            <v>G</v>
          </cell>
          <cell r="H855">
            <v>1</v>
          </cell>
          <cell r="I855">
            <v>0.92400000000000004</v>
          </cell>
        </row>
        <row r="856">
          <cell r="A856">
            <v>10204727</v>
          </cell>
          <cell r="B856" t="str">
            <v>日本ピュアマグロラーメンスープの素</v>
          </cell>
          <cell r="C856" t="str">
            <v>500g×1</v>
          </cell>
          <cell r="D856" t="str">
            <v>通常</v>
          </cell>
          <cell r="E856" t="str">
            <v>300305</v>
          </cell>
          <cell r="F856">
            <v>487</v>
          </cell>
          <cell r="G856" t="str">
            <v>G</v>
          </cell>
          <cell r="H856">
            <v>1</v>
          </cell>
          <cell r="I856">
            <v>0.97399999999999998</v>
          </cell>
        </row>
        <row r="857">
          <cell r="A857">
            <v>10227160</v>
          </cell>
          <cell r="B857" t="str">
            <v>ミツカン酢辣湯</v>
          </cell>
          <cell r="C857" t="str">
            <v>1L×1</v>
          </cell>
          <cell r="D857" t="str">
            <v>通常</v>
          </cell>
          <cell r="E857" t="str">
            <v>300305</v>
          </cell>
          <cell r="F857">
            <v>803</v>
          </cell>
          <cell r="G857" t="str">
            <v>G</v>
          </cell>
          <cell r="H857">
            <v>1</v>
          </cell>
          <cell r="I857">
            <v>0.80300000000000005</v>
          </cell>
        </row>
        <row r="858">
          <cell r="A858">
            <v>10227177</v>
          </cell>
          <cell r="B858" t="str">
            <v>ミツカン鍋大陸地鶏塩ちゃんこ</v>
          </cell>
          <cell r="C858" t="str">
            <v>1180g</v>
          </cell>
          <cell r="D858" t="str">
            <v>企画</v>
          </cell>
          <cell r="E858" t="str">
            <v>300305</v>
          </cell>
          <cell r="F858">
            <v>1026</v>
          </cell>
          <cell r="G858" t="str">
            <v>G</v>
          </cell>
          <cell r="H858">
            <v>1</v>
          </cell>
          <cell r="I858">
            <v>0.86899999999999999</v>
          </cell>
        </row>
        <row r="859">
          <cell r="A859">
            <v>10228716</v>
          </cell>
          <cell r="B859" t="str">
            <v>アリアケ行列自慢冷やし中華</v>
          </cell>
          <cell r="C859" t="str">
            <v>1kg×1</v>
          </cell>
          <cell r="D859" t="str">
            <v>通常</v>
          </cell>
          <cell r="E859" t="str">
            <v>300305</v>
          </cell>
          <cell r="F859">
            <v>573</v>
          </cell>
          <cell r="G859" t="str">
            <v>G</v>
          </cell>
          <cell r="H859">
            <v>1</v>
          </cell>
          <cell r="I859">
            <v>0.57299999999999995</v>
          </cell>
        </row>
        <row r="860">
          <cell r="A860">
            <v>10241821</v>
          </cell>
          <cell r="B860" t="str">
            <v>デリカ辛味噌ラーメンスープ</v>
          </cell>
          <cell r="C860" t="str">
            <v>1kg×1</v>
          </cell>
          <cell r="D860" t="str">
            <v>通常</v>
          </cell>
          <cell r="E860" t="str">
            <v>300305</v>
          </cell>
          <cell r="F860">
            <v>664</v>
          </cell>
          <cell r="G860" t="str">
            <v>G</v>
          </cell>
          <cell r="H860">
            <v>1</v>
          </cell>
          <cell r="I860">
            <v>0.67100000000000004</v>
          </cell>
        </row>
        <row r="861">
          <cell r="A861">
            <v>10241838</v>
          </cell>
          <cell r="B861" t="str">
            <v>一番食品煮干し味ラーメンＥ</v>
          </cell>
          <cell r="C861" t="str">
            <v>1.8L×１</v>
          </cell>
          <cell r="D861" t="str">
            <v>通常</v>
          </cell>
          <cell r="E861" t="str">
            <v>300305</v>
          </cell>
          <cell r="F861">
            <v>1089</v>
          </cell>
          <cell r="G861" t="str">
            <v>CC</v>
          </cell>
          <cell r="H861">
            <v>1</v>
          </cell>
          <cell r="I861">
            <v>0.60499999999999998</v>
          </cell>
        </row>
        <row r="862">
          <cell r="A862">
            <v>10000589</v>
          </cell>
          <cell r="B862" t="str">
            <v>ＱＰマヨネーズ１ｋｇ　ＰＫ　　　　</v>
          </cell>
          <cell r="C862" t="str">
            <v>1kg×1</v>
          </cell>
          <cell r="D862" t="str">
            <v>通常</v>
          </cell>
          <cell r="E862" t="str">
            <v>300306</v>
          </cell>
          <cell r="F862">
            <v>426</v>
          </cell>
          <cell r="G862" t="str">
            <v>G</v>
          </cell>
          <cell r="H862">
            <v>1</v>
          </cell>
          <cell r="I862">
            <v>0.42599999999999999</v>
          </cell>
        </row>
        <row r="863">
          <cell r="A863">
            <v>10000596</v>
          </cell>
          <cell r="B863" t="str">
            <v>ＱＰ業務用マヨネーズチューブ</v>
          </cell>
          <cell r="C863" t="str">
            <v>1kg×1</v>
          </cell>
          <cell r="D863" t="str">
            <v>通常</v>
          </cell>
          <cell r="E863" t="str">
            <v>300306</v>
          </cell>
          <cell r="F863">
            <v>530</v>
          </cell>
          <cell r="G863" t="str">
            <v>G</v>
          </cell>
          <cell r="H863">
            <v>1</v>
          </cell>
          <cell r="I863">
            <v>0.53</v>
          </cell>
        </row>
        <row r="864">
          <cell r="A864">
            <v>10000602</v>
          </cell>
          <cell r="B864" t="str">
            <v>ＱＰエルドレ白　１Ｌ　　　　　　　</v>
          </cell>
          <cell r="C864" t="str">
            <v>1L×1</v>
          </cell>
          <cell r="D864" t="str">
            <v>通常</v>
          </cell>
          <cell r="E864" t="str">
            <v>300306</v>
          </cell>
          <cell r="F864">
            <v>294</v>
          </cell>
          <cell r="G864" t="str">
            <v>CC</v>
          </cell>
          <cell r="H864">
            <v>1</v>
          </cell>
          <cell r="I864">
            <v>0.29399999999999998</v>
          </cell>
        </row>
        <row r="865">
          <cell r="A865">
            <v>10000619</v>
          </cell>
          <cell r="B865" t="str">
            <v>ＱＰエルドレ赤　１Ｌ　　　　　　　</v>
          </cell>
          <cell r="C865" t="str">
            <v>1L×1</v>
          </cell>
          <cell r="D865" t="str">
            <v>通常</v>
          </cell>
          <cell r="E865" t="str">
            <v>300306</v>
          </cell>
          <cell r="F865">
            <v>304</v>
          </cell>
          <cell r="G865" t="str">
            <v>CC</v>
          </cell>
          <cell r="H865">
            <v>1</v>
          </cell>
          <cell r="I865">
            <v>0.30399999999999999</v>
          </cell>
        </row>
        <row r="866">
          <cell r="A866">
            <v>10000626</v>
          </cell>
          <cell r="B866" t="str">
            <v>ＱＰ中華ドレッシング１Ｌ　　　　　</v>
          </cell>
          <cell r="C866" t="str">
            <v>1L×1</v>
          </cell>
          <cell r="D866" t="str">
            <v>通常</v>
          </cell>
          <cell r="E866" t="str">
            <v>300306</v>
          </cell>
          <cell r="F866">
            <v>471</v>
          </cell>
          <cell r="G866" t="str">
            <v>CC</v>
          </cell>
          <cell r="H866">
            <v>1</v>
          </cell>
          <cell r="I866">
            <v>0.47099999999999997</v>
          </cell>
        </row>
        <row r="867">
          <cell r="A867">
            <v>10000633</v>
          </cell>
          <cell r="B867" t="str">
            <v>ＱＰバンバンジードレ１Ｌ　　　　　</v>
          </cell>
          <cell r="C867" t="str">
            <v>1L×1</v>
          </cell>
          <cell r="D867" t="str">
            <v>通常</v>
          </cell>
          <cell r="E867" t="str">
            <v>300306</v>
          </cell>
          <cell r="F867">
            <v>466</v>
          </cell>
          <cell r="G867" t="str">
            <v>CC</v>
          </cell>
          <cell r="H867">
            <v>1</v>
          </cell>
          <cell r="I867">
            <v>0.46600000000000003</v>
          </cell>
        </row>
        <row r="868">
          <cell r="A868">
            <v>10000640</v>
          </cell>
          <cell r="B868" t="str">
            <v>ＱＰアイランドドレ１Ｌ　　　　　　</v>
          </cell>
          <cell r="C868" t="str">
            <v>1L×1</v>
          </cell>
          <cell r="D868" t="str">
            <v>通常</v>
          </cell>
          <cell r="E868" t="str">
            <v>300306</v>
          </cell>
          <cell r="F868">
            <v>427</v>
          </cell>
          <cell r="G868" t="str">
            <v>CC</v>
          </cell>
          <cell r="H868">
            <v>1</v>
          </cell>
          <cell r="I868">
            <v>0.42699999999999999</v>
          </cell>
        </row>
        <row r="869">
          <cell r="A869">
            <v>10000657</v>
          </cell>
          <cell r="B869" t="str">
            <v>ＱＰレインボードレ１Ｌ　　　　　　</v>
          </cell>
          <cell r="C869" t="str">
            <v>1L×1</v>
          </cell>
          <cell r="D869" t="str">
            <v>通常</v>
          </cell>
          <cell r="E869" t="str">
            <v>300306</v>
          </cell>
          <cell r="F869">
            <v>376</v>
          </cell>
          <cell r="G869" t="str">
            <v>CC</v>
          </cell>
          <cell r="H869">
            <v>1</v>
          </cell>
          <cell r="I869">
            <v>0.376</v>
          </cell>
        </row>
        <row r="870">
          <cell r="A870">
            <v>10000664</v>
          </cell>
          <cell r="B870" t="str">
            <v>ＱＰマリネドレ１Ｌ　　　　　　　　</v>
          </cell>
          <cell r="C870" t="str">
            <v>1L×1</v>
          </cell>
          <cell r="D870" t="str">
            <v>通常</v>
          </cell>
          <cell r="E870" t="str">
            <v>300306</v>
          </cell>
          <cell r="F870">
            <v>483</v>
          </cell>
          <cell r="G870" t="str">
            <v>CC</v>
          </cell>
          <cell r="H870">
            <v>1</v>
          </cell>
          <cell r="I870">
            <v>0.48299999999999998</v>
          </cell>
        </row>
        <row r="871">
          <cell r="A871">
            <v>10000671</v>
          </cell>
          <cell r="B871" t="str">
            <v>ＱＰ和風ドレごま１Ｌ　　　　　　　</v>
          </cell>
          <cell r="C871" t="str">
            <v>1L×1</v>
          </cell>
          <cell r="D871" t="str">
            <v>通常</v>
          </cell>
          <cell r="E871" t="str">
            <v>300306</v>
          </cell>
          <cell r="F871">
            <v>376</v>
          </cell>
          <cell r="G871" t="str">
            <v>CC</v>
          </cell>
          <cell r="H871">
            <v>1</v>
          </cell>
          <cell r="I871">
            <v>0.376</v>
          </cell>
        </row>
        <row r="872">
          <cell r="A872">
            <v>10000688</v>
          </cell>
          <cell r="B872" t="str">
            <v>ＱＰノンオイル青しそＮ１Ｌ　　　　</v>
          </cell>
          <cell r="C872" t="str">
            <v>1L×1</v>
          </cell>
          <cell r="D872" t="str">
            <v>通常</v>
          </cell>
          <cell r="E872" t="str">
            <v>300306</v>
          </cell>
          <cell r="F872">
            <v>441</v>
          </cell>
          <cell r="G872" t="str">
            <v>CC</v>
          </cell>
          <cell r="H872">
            <v>1</v>
          </cell>
          <cell r="I872">
            <v>0.441</v>
          </cell>
        </row>
        <row r="873">
          <cell r="A873">
            <v>10000695</v>
          </cell>
          <cell r="B873" t="str">
            <v>ＱＰノンオイルおろし１Ｌ　　　　　</v>
          </cell>
          <cell r="C873" t="str">
            <v>1L×1</v>
          </cell>
          <cell r="D873" t="str">
            <v>通常</v>
          </cell>
          <cell r="E873" t="str">
            <v>300306</v>
          </cell>
          <cell r="F873">
            <v>431</v>
          </cell>
          <cell r="G873" t="str">
            <v>CC</v>
          </cell>
          <cell r="H873">
            <v>1</v>
          </cell>
          <cell r="I873">
            <v>0.43099999999999999</v>
          </cell>
        </row>
        <row r="874">
          <cell r="A874">
            <v>10000701</v>
          </cell>
          <cell r="B874" t="str">
            <v>ＱＰノンオイル中華１Ｌ　　　　　　</v>
          </cell>
          <cell r="C874" t="str">
            <v>1L×1</v>
          </cell>
          <cell r="D874" t="str">
            <v>通常</v>
          </cell>
          <cell r="E874" t="str">
            <v>300306</v>
          </cell>
          <cell r="F874">
            <v>421</v>
          </cell>
          <cell r="G874" t="str">
            <v>CC</v>
          </cell>
          <cell r="H874">
            <v>1</v>
          </cell>
          <cell r="I874">
            <v>0.42099999999999999</v>
          </cell>
        </row>
        <row r="875">
          <cell r="A875">
            <v>10000923</v>
          </cell>
          <cell r="B875" t="str">
            <v>ＱＰイタリアンドレ</v>
          </cell>
          <cell r="C875" t="str">
            <v>1L×1</v>
          </cell>
          <cell r="D875" t="str">
            <v>通常</v>
          </cell>
          <cell r="E875" t="str">
            <v>300306</v>
          </cell>
          <cell r="F875">
            <v>453</v>
          </cell>
          <cell r="G875" t="str">
            <v>CC</v>
          </cell>
          <cell r="H875">
            <v>1</v>
          </cell>
          <cell r="I875">
            <v>0.45300000000000001</v>
          </cell>
        </row>
        <row r="876">
          <cell r="A876">
            <v>10002279</v>
          </cell>
          <cell r="B876" t="str">
            <v>ミツカンおろしノンオイルゆず　　　</v>
          </cell>
          <cell r="C876" t="str">
            <v>1L×1</v>
          </cell>
          <cell r="D876" t="str">
            <v>通常</v>
          </cell>
          <cell r="E876" t="str">
            <v>300306</v>
          </cell>
          <cell r="F876">
            <v>545</v>
          </cell>
          <cell r="G876" t="str">
            <v>CC</v>
          </cell>
          <cell r="H876">
            <v>1</v>
          </cell>
          <cell r="I876">
            <v>0.54500000000000004</v>
          </cell>
        </row>
        <row r="877">
          <cell r="A877">
            <v>10002668</v>
          </cell>
          <cell r="B877" t="str">
            <v>ＱＰ　ＤＢ中華ドレ</v>
          </cell>
          <cell r="C877" t="str">
            <v>20コ（10ml</v>
          </cell>
          <cell r="D877" t="str">
            <v>通常</v>
          </cell>
          <cell r="E877" t="str">
            <v>300306</v>
          </cell>
          <cell r="F877">
            <v>191</v>
          </cell>
          <cell r="G877" t="str">
            <v>ｺ</v>
          </cell>
          <cell r="H877">
            <v>10</v>
          </cell>
          <cell r="I877">
            <v>9.5500000000000007</v>
          </cell>
        </row>
        <row r="878">
          <cell r="A878">
            <v>10002675</v>
          </cell>
          <cell r="B878" t="str">
            <v>ＱＰＤＰ１０００アイランド</v>
          </cell>
          <cell r="C878" t="str">
            <v>20コ（10ml</v>
          </cell>
          <cell r="D878" t="str">
            <v>通常</v>
          </cell>
          <cell r="E878" t="str">
            <v>300306</v>
          </cell>
          <cell r="F878">
            <v>186</v>
          </cell>
          <cell r="G878" t="str">
            <v>ｺ</v>
          </cell>
          <cell r="H878">
            <v>10</v>
          </cell>
          <cell r="I878">
            <v>9.3000000000000007</v>
          </cell>
        </row>
        <row r="879">
          <cell r="A879">
            <v>10002682</v>
          </cell>
          <cell r="B879" t="str">
            <v>ＱＰＤＰ和風醤油ドレ</v>
          </cell>
          <cell r="C879" t="str">
            <v>20コ（10ml</v>
          </cell>
          <cell r="D879" t="str">
            <v>通常</v>
          </cell>
          <cell r="E879" t="str">
            <v>300306</v>
          </cell>
          <cell r="F879">
            <v>191</v>
          </cell>
          <cell r="G879" t="str">
            <v>ｺ</v>
          </cell>
          <cell r="H879">
            <v>10</v>
          </cell>
          <cell r="I879">
            <v>9.5</v>
          </cell>
        </row>
        <row r="880">
          <cell r="A880">
            <v>10002699</v>
          </cell>
          <cell r="B880" t="str">
            <v>ＱＰＤＰタルタルソース</v>
          </cell>
          <cell r="C880" t="str">
            <v>20コ（10ml</v>
          </cell>
          <cell r="D880" t="str">
            <v>通常</v>
          </cell>
          <cell r="E880" t="str">
            <v>300306</v>
          </cell>
          <cell r="F880">
            <v>186</v>
          </cell>
          <cell r="G880" t="str">
            <v>ｺ</v>
          </cell>
          <cell r="H880">
            <v>10</v>
          </cell>
          <cell r="I880">
            <v>9.3000000000000007</v>
          </cell>
        </row>
        <row r="881">
          <cell r="A881">
            <v>10002705</v>
          </cell>
          <cell r="B881" t="str">
            <v>ＱＰＤＰノンオイル青しそ</v>
          </cell>
          <cell r="C881" t="str">
            <v>20コ（10ml</v>
          </cell>
          <cell r="D881" t="str">
            <v>通常</v>
          </cell>
          <cell r="E881" t="str">
            <v>300306</v>
          </cell>
          <cell r="F881">
            <v>186</v>
          </cell>
          <cell r="G881" t="str">
            <v>ｺ</v>
          </cell>
          <cell r="H881">
            <v>10</v>
          </cell>
          <cell r="I881">
            <v>9.3000000000000007</v>
          </cell>
        </row>
        <row r="882">
          <cell r="A882">
            <v>10002712</v>
          </cell>
          <cell r="B882" t="str">
            <v>ＱＰ　ＤＰマヨネーズ</v>
          </cell>
          <cell r="C882" t="str">
            <v>20コ（10ml</v>
          </cell>
          <cell r="D882" t="str">
            <v>通常</v>
          </cell>
          <cell r="E882" t="str">
            <v>300306</v>
          </cell>
          <cell r="F882">
            <v>189</v>
          </cell>
          <cell r="G882" t="str">
            <v>ｺ</v>
          </cell>
          <cell r="H882">
            <v>10</v>
          </cell>
          <cell r="I882">
            <v>9.4499999999999993</v>
          </cell>
        </row>
        <row r="883">
          <cell r="A883">
            <v>10003634</v>
          </cell>
          <cell r="B883" t="str">
            <v>ＱＰシーザードレッシング</v>
          </cell>
          <cell r="C883" t="str">
            <v>1L×1</v>
          </cell>
          <cell r="D883" t="str">
            <v>通常</v>
          </cell>
          <cell r="E883" t="str">
            <v>300306</v>
          </cell>
          <cell r="F883">
            <v>537</v>
          </cell>
          <cell r="G883" t="str">
            <v>CC</v>
          </cell>
          <cell r="H883">
            <v>1</v>
          </cell>
          <cell r="I883">
            <v>0.53700000000000003</v>
          </cell>
        </row>
        <row r="884">
          <cell r="A884">
            <v>10003917</v>
          </cell>
          <cell r="B884" t="str">
            <v>ＱＰタルタルソース（チューブ　　　</v>
          </cell>
          <cell r="C884" t="str">
            <v>1kg×1</v>
          </cell>
          <cell r="D884" t="str">
            <v>通常</v>
          </cell>
          <cell r="E884" t="str">
            <v>300306</v>
          </cell>
          <cell r="F884">
            <v>485</v>
          </cell>
          <cell r="G884" t="str">
            <v>G</v>
          </cell>
          <cell r="H884">
            <v>1</v>
          </cell>
          <cell r="I884">
            <v>0.52400000000000002</v>
          </cell>
        </row>
        <row r="885">
          <cell r="A885">
            <v>10005041</v>
          </cell>
          <cell r="B885" t="str">
            <v>ＱＰまろやか醤油ドレッシング</v>
          </cell>
          <cell r="C885" t="str">
            <v>1L×1</v>
          </cell>
          <cell r="D885" t="str">
            <v>通常</v>
          </cell>
          <cell r="E885" t="str">
            <v>300306</v>
          </cell>
          <cell r="F885">
            <v>562</v>
          </cell>
          <cell r="G885" t="str">
            <v>CC</v>
          </cell>
          <cell r="H885">
            <v>1</v>
          </cell>
          <cell r="I885">
            <v>0.56200000000000006</v>
          </cell>
        </row>
        <row r="886">
          <cell r="A886">
            <v>10005829</v>
          </cell>
          <cell r="B886" t="str">
            <v>ＱＰ和風ドレッシング柚子醤油</v>
          </cell>
          <cell r="C886" t="str">
            <v>1L×1</v>
          </cell>
          <cell r="D886" t="str">
            <v>通常</v>
          </cell>
          <cell r="E886" t="str">
            <v>300306</v>
          </cell>
          <cell r="F886">
            <v>590</v>
          </cell>
          <cell r="G886" t="str">
            <v>CC</v>
          </cell>
          <cell r="H886">
            <v>1</v>
          </cell>
          <cell r="I886">
            <v>0.61899999999999999</v>
          </cell>
        </row>
        <row r="887">
          <cell r="A887">
            <v>10005843</v>
          </cell>
          <cell r="B887" t="str">
            <v>ＱＰノンオイルドレ柚子胡椒</v>
          </cell>
          <cell r="C887" t="str">
            <v>1L×1</v>
          </cell>
          <cell r="D887" t="str">
            <v>通常</v>
          </cell>
          <cell r="E887" t="str">
            <v>300306</v>
          </cell>
          <cell r="F887">
            <v>562</v>
          </cell>
          <cell r="G887" t="str">
            <v>CC</v>
          </cell>
          <cell r="H887">
            <v>1</v>
          </cell>
          <cell r="I887">
            <v>0.56200000000000006</v>
          </cell>
        </row>
        <row r="888">
          <cell r="A888">
            <v>10010878</v>
          </cell>
          <cell r="B888" t="str">
            <v>ＱＰ焙煎ナッツドレッシング</v>
          </cell>
          <cell r="C888" t="str">
            <v>1L×1</v>
          </cell>
          <cell r="D888" t="str">
            <v>通常</v>
          </cell>
          <cell r="E888" t="str">
            <v>300306</v>
          </cell>
          <cell r="F888">
            <v>590</v>
          </cell>
          <cell r="G888" t="str">
            <v>G</v>
          </cell>
          <cell r="H888">
            <v>1</v>
          </cell>
          <cell r="I888">
            <v>0.59</v>
          </cell>
        </row>
        <row r="889">
          <cell r="A889">
            <v>10010960</v>
          </cell>
          <cell r="B889" t="str">
            <v>ミツカン黒酢と玉葱仕立て</v>
          </cell>
          <cell r="C889" t="str">
            <v>1L×1</v>
          </cell>
          <cell r="D889" t="str">
            <v>通常</v>
          </cell>
          <cell r="E889" t="str">
            <v>300306</v>
          </cell>
          <cell r="F889">
            <v>496</v>
          </cell>
          <cell r="G889" t="str">
            <v>CC</v>
          </cell>
          <cell r="H889">
            <v>1</v>
          </cell>
          <cell r="I889">
            <v>0.496</v>
          </cell>
        </row>
        <row r="890">
          <cell r="A890">
            <v>10010984</v>
          </cell>
          <cell r="B890" t="str">
            <v>ＱＰノンオイルドレ梅づくし</v>
          </cell>
          <cell r="C890" t="str">
            <v>1L×1</v>
          </cell>
          <cell r="D890" t="str">
            <v>通常</v>
          </cell>
          <cell r="E890" t="str">
            <v>300306</v>
          </cell>
          <cell r="F890">
            <v>556</v>
          </cell>
          <cell r="G890" t="str">
            <v>CC</v>
          </cell>
          <cell r="H890">
            <v>1</v>
          </cell>
          <cell r="I890">
            <v>0.55600000000000005</v>
          </cell>
        </row>
        <row r="891">
          <cell r="A891">
            <v>10227115</v>
          </cell>
          <cell r="B891" t="str">
            <v>ケンコークリーミーナッツドレ</v>
          </cell>
          <cell r="C891" t="str">
            <v>1L×1</v>
          </cell>
          <cell r="D891" t="str">
            <v>通常</v>
          </cell>
          <cell r="E891" t="str">
            <v>300306</v>
          </cell>
          <cell r="F891">
            <v>522</v>
          </cell>
          <cell r="G891" t="str">
            <v>G</v>
          </cell>
          <cell r="H891">
            <v>1</v>
          </cell>
          <cell r="I891">
            <v>0.52100000000000002</v>
          </cell>
        </row>
        <row r="892">
          <cell r="A892">
            <v>10000077</v>
          </cell>
          <cell r="B892" t="str">
            <v>みたけ食品いり胡麻白</v>
          </cell>
          <cell r="C892" t="str">
            <v>1kg×1</v>
          </cell>
          <cell r="D892" t="str">
            <v>通常</v>
          </cell>
          <cell r="E892" t="str">
            <v>300307</v>
          </cell>
          <cell r="F892">
            <v>562</v>
          </cell>
          <cell r="G892" t="str">
            <v>G</v>
          </cell>
          <cell r="H892">
            <v>1</v>
          </cell>
          <cell r="I892">
            <v>0.56200000000000006</v>
          </cell>
        </row>
        <row r="893">
          <cell r="A893">
            <v>10000152</v>
          </cell>
          <cell r="B893" t="str">
            <v>ミツカン春雨</v>
          </cell>
          <cell r="C893" t="str">
            <v>1kg×1</v>
          </cell>
          <cell r="D893" t="str">
            <v>通常</v>
          </cell>
          <cell r="E893" t="str">
            <v>300307</v>
          </cell>
          <cell r="F893">
            <v>556</v>
          </cell>
          <cell r="G893" t="str">
            <v>G</v>
          </cell>
          <cell r="H893">
            <v>1</v>
          </cell>
          <cell r="I893">
            <v>0.55600000000000005</v>
          </cell>
        </row>
        <row r="894">
          <cell r="A894">
            <v>10000909</v>
          </cell>
          <cell r="B894" t="str">
            <v>ディチェコスパゲティー１．６ｍｍ</v>
          </cell>
          <cell r="C894" t="str">
            <v>500g×1</v>
          </cell>
          <cell r="D894" t="str">
            <v>通常</v>
          </cell>
          <cell r="E894" t="str">
            <v>300307</v>
          </cell>
          <cell r="F894">
            <v>267</v>
          </cell>
          <cell r="G894" t="str">
            <v>G</v>
          </cell>
          <cell r="H894">
            <v>1</v>
          </cell>
          <cell r="I894">
            <v>0.59299999999999997</v>
          </cell>
        </row>
        <row r="895">
          <cell r="A895">
            <v>10000916</v>
          </cell>
          <cell r="B895" t="str">
            <v>ベル食品ナイスカットわかめ徳</v>
          </cell>
          <cell r="C895" t="str">
            <v>1kg×1</v>
          </cell>
          <cell r="D895" t="str">
            <v>通常</v>
          </cell>
          <cell r="E895" t="str">
            <v>300307</v>
          </cell>
          <cell r="F895">
            <v>2362</v>
          </cell>
          <cell r="G895" t="str">
            <v>G</v>
          </cell>
          <cell r="H895">
            <v>1</v>
          </cell>
          <cell r="I895">
            <v>2.121</v>
          </cell>
        </row>
        <row r="896">
          <cell r="A896">
            <v>10001180</v>
          </cell>
          <cell r="B896" t="str">
            <v>三島食品ふりかけ瀬戸風味</v>
          </cell>
          <cell r="C896" t="str">
            <v>40コ×1</v>
          </cell>
          <cell r="D896" t="str">
            <v>通常</v>
          </cell>
          <cell r="E896" t="str">
            <v>300307</v>
          </cell>
          <cell r="F896">
            <v>381</v>
          </cell>
          <cell r="G896" t="str">
            <v>ｺ</v>
          </cell>
          <cell r="H896">
            <v>2</v>
          </cell>
          <cell r="I896">
            <v>9.5250000000000004</v>
          </cell>
        </row>
        <row r="897">
          <cell r="A897">
            <v>10001197</v>
          </cell>
          <cell r="B897" t="str">
            <v>三島食品ふりかけ海苔香味</v>
          </cell>
          <cell r="C897" t="str">
            <v>40コ×1</v>
          </cell>
          <cell r="D897" t="str">
            <v>通常</v>
          </cell>
          <cell r="E897" t="str">
            <v>300307</v>
          </cell>
          <cell r="F897">
            <v>381</v>
          </cell>
          <cell r="G897" t="str">
            <v>ｺ</v>
          </cell>
          <cell r="H897">
            <v>2</v>
          </cell>
          <cell r="I897">
            <v>9.5250000000000004</v>
          </cell>
        </row>
        <row r="898">
          <cell r="A898">
            <v>10001203</v>
          </cell>
          <cell r="B898" t="str">
            <v>三島食品ふりかけ味かつお</v>
          </cell>
          <cell r="C898" t="str">
            <v>40コ×1</v>
          </cell>
          <cell r="D898" t="str">
            <v>通常</v>
          </cell>
          <cell r="E898" t="str">
            <v>300307</v>
          </cell>
          <cell r="F898">
            <v>381</v>
          </cell>
          <cell r="G898" t="str">
            <v>ｺ</v>
          </cell>
          <cell r="H898">
            <v>2</v>
          </cell>
          <cell r="I898">
            <v>9.5250000000000004</v>
          </cell>
        </row>
        <row r="899">
          <cell r="A899">
            <v>10001265</v>
          </cell>
          <cell r="B899" t="str">
            <v>みたけ食品竹本いり胡麻</v>
          </cell>
          <cell r="C899" t="str">
            <v>1kg×1</v>
          </cell>
          <cell r="D899" t="str">
            <v>通常</v>
          </cell>
          <cell r="E899" t="str">
            <v>300307</v>
          </cell>
          <cell r="F899">
            <v>539</v>
          </cell>
          <cell r="G899" t="str">
            <v>G</v>
          </cell>
          <cell r="H899">
            <v>1</v>
          </cell>
          <cell r="I899">
            <v>0.53900000000000003</v>
          </cell>
        </row>
        <row r="900">
          <cell r="A900">
            <v>10001395</v>
          </cell>
          <cell r="B900" t="str">
            <v>カネソ２２　上花</v>
          </cell>
          <cell r="C900" t="str">
            <v>1kg×1</v>
          </cell>
          <cell r="D900" t="str">
            <v>通常</v>
          </cell>
          <cell r="E900" t="str">
            <v>300307</v>
          </cell>
          <cell r="F900">
            <v>1741</v>
          </cell>
          <cell r="G900" t="str">
            <v>G</v>
          </cell>
          <cell r="H900">
            <v>1</v>
          </cell>
          <cell r="I900">
            <v>1.7410000000000001</v>
          </cell>
        </row>
        <row r="901">
          <cell r="A901">
            <v>10001401</v>
          </cell>
          <cell r="B901" t="str">
            <v>カネソ２２　徳用花かつお</v>
          </cell>
          <cell r="C901" t="str">
            <v>100g×1</v>
          </cell>
          <cell r="D901" t="str">
            <v>通常</v>
          </cell>
          <cell r="E901" t="str">
            <v>300307</v>
          </cell>
          <cell r="F901">
            <v>229</v>
          </cell>
          <cell r="G901" t="str">
            <v>G</v>
          </cell>
          <cell r="H901">
            <v>1</v>
          </cell>
          <cell r="I901">
            <v>2.2000000000000002</v>
          </cell>
        </row>
        <row r="902">
          <cell r="A902">
            <v>10001418</v>
          </cell>
          <cell r="B902" t="str">
            <v>カネソ２２　削り節</v>
          </cell>
          <cell r="C902" t="str">
            <v>200g×1</v>
          </cell>
          <cell r="D902" t="str">
            <v>通常</v>
          </cell>
          <cell r="E902" t="str">
            <v>300307</v>
          </cell>
          <cell r="F902">
            <v>332</v>
          </cell>
          <cell r="G902" t="str">
            <v>G</v>
          </cell>
          <cell r="H902">
            <v>1</v>
          </cell>
          <cell r="I902">
            <v>1.66</v>
          </cell>
        </row>
        <row r="903">
          <cell r="A903">
            <v>10001425</v>
          </cell>
          <cell r="B903" t="str">
            <v>コスモ食品　天かすＭ</v>
          </cell>
          <cell r="C903" t="str">
            <v>1kg×1</v>
          </cell>
          <cell r="D903" t="str">
            <v>通常</v>
          </cell>
          <cell r="E903" t="str">
            <v>300307</v>
          </cell>
          <cell r="F903">
            <v>791</v>
          </cell>
          <cell r="G903" t="str">
            <v>G</v>
          </cell>
          <cell r="H903">
            <v>1</v>
          </cell>
          <cell r="I903">
            <v>0.78</v>
          </cell>
        </row>
        <row r="904">
          <cell r="A904">
            <v>10001807</v>
          </cell>
          <cell r="B904" t="str">
            <v>横田屋ラーメン海苔８切</v>
          </cell>
          <cell r="C904" t="str">
            <v>800ﾏｲ×1</v>
          </cell>
          <cell r="D904" t="str">
            <v>通常</v>
          </cell>
          <cell r="E904" t="str">
            <v>300307</v>
          </cell>
          <cell r="F904">
            <v>2530</v>
          </cell>
          <cell r="G904" t="str">
            <v>ﾏｲ</v>
          </cell>
          <cell r="H904">
            <v>3</v>
          </cell>
          <cell r="I904">
            <v>3.1629999999999998</v>
          </cell>
        </row>
        <row r="905">
          <cell r="A905">
            <v>10001814</v>
          </cell>
          <cell r="B905" t="str">
            <v>横田屋ラーメン海苔</v>
          </cell>
          <cell r="C905" t="str">
            <v>10ﾏｲ×1</v>
          </cell>
          <cell r="D905" t="str">
            <v>通常</v>
          </cell>
          <cell r="E905" t="str">
            <v>300307</v>
          </cell>
          <cell r="F905">
            <v>242</v>
          </cell>
          <cell r="G905" t="str">
            <v>ﾏｲ</v>
          </cell>
          <cell r="H905">
            <v>3</v>
          </cell>
          <cell r="I905">
            <v>24.2</v>
          </cell>
        </row>
        <row r="906">
          <cell r="A906">
            <v>10001821</v>
          </cell>
          <cell r="B906" t="str">
            <v>松屋海苔青さ粉</v>
          </cell>
          <cell r="C906" t="str">
            <v>100g×1</v>
          </cell>
          <cell r="D906" t="str">
            <v>通常</v>
          </cell>
          <cell r="E906" t="str">
            <v>300307</v>
          </cell>
          <cell r="F906">
            <v>224</v>
          </cell>
          <cell r="G906" t="str">
            <v>G</v>
          </cell>
          <cell r="H906">
            <v>1</v>
          </cell>
          <cell r="I906">
            <v>2.2400000000000002</v>
          </cell>
        </row>
        <row r="907">
          <cell r="A907">
            <v>10001838</v>
          </cell>
          <cell r="B907" t="str">
            <v>三幸しいたけ菌床スライス</v>
          </cell>
          <cell r="C907" t="str">
            <v>500g×1</v>
          </cell>
          <cell r="D907" t="str">
            <v>通常</v>
          </cell>
          <cell r="E907" t="str">
            <v>300307</v>
          </cell>
          <cell r="F907">
            <v>1124</v>
          </cell>
          <cell r="G907" t="str">
            <v>G</v>
          </cell>
          <cell r="H907">
            <v>1</v>
          </cell>
          <cell r="I907">
            <v>2.2480000000000002</v>
          </cell>
        </row>
        <row r="908">
          <cell r="A908">
            <v>10002019</v>
          </cell>
          <cell r="B908" t="str">
            <v>日本食研きくらげ</v>
          </cell>
          <cell r="C908" t="str">
            <v>100g×1</v>
          </cell>
          <cell r="D908" t="str">
            <v>通常</v>
          </cell>
          <cell r="E908" t="str">
            <v>300307</v>
          </cell>
          <cell r="F908">
            <v>321</v>
          </cell>
          <cell r="G908" t="str">
            <v>G</v>
          </cell>
          <cell r="H908">
            <v>1</v>
          </cell>
          <cell r="I908">
            <v>3.1</v>
          </cell>
        </row>
        <row r="909">
          <cell r="A909">
            <v>10002446</v>
          </cell>
          <cell r="B909" t="str">
            <v>マルミ食品きざみのり</v>
          </cell>
          <cell r="C909" t="str">
            <v>100g×1</v>
          </cell>
          <cell r="D909" t="str">
            <v>通常</v>
          </cell>
          <cell r="E909" t="str">
            <v>300307</v>
          </cell>
          <cell r="F909">
            <v>500</v>
          </cell>
          <cell r="G909" t="str">
            <v>G</v>
          </cell>
          <cell r="H909">
            <v>1</v>
          </cell>
          <cell r="I909">
            <v>5</v>
          </cell>
        </row>
        <row r="910">
          <cell r="A910">
            <v>10003238</v>
          </cell>
          <cell r="B910" t="str">
            <v>理研海草サラダマリンセレクト</v>
          </cell>
          <cell r="C910" t="str">
            <v>100g×1</v>
          </cell>
          <cell r="D910" t="str">
            <v>通常</v>
          </cell>
          <cell r="E910" t="str">
            <v>300307</v>
          </cell>
          <cell r="F910">
            <v>757</v>
          </cell>
          <cell r="G910" t="str">
            <v>G</v>
          </cell>
          <cell r="H910">
            <v>1</v>
          </cell>
          <cell r="I910">
            <v>8.3699999999999992</v>
          </cell>
        </row>
        <row r="911">
          <cell r="A911">
            <v>10003900</v>
          </cell>
          <cell r="B911" t="str">
            <v>テーオー食品フライガーリック粗挽</v>
          </cell>
          <cell r="C911" t="str">
            <v>200g×1</v>
          </cell>
          <cell r="D911" t="str">
            <v>通常</v>
          </cell>
          <cell r="E911" t="str">
            <v>300307</v>
          </cell>
          <cell r="F911">
            <v>745</v>
          </cell>
          <cell r="G911" t="str">
            <v>G</v>
          </cell>
          <cell r="H911">
            <v>1</v>
          </cell>
          <cell r="I911">
            <v>2.1</v>
          </cell>
        </row>
        <row r="912">
          <cell r="A912">
            <v>10004587</v>
          </cell>
          <cell r="B912" t="str">
            <v>永谷園味噌汁の具（ほうれん草・ふ）</v>
          </cell>
          <cell r="C912" t="str">
            <v>100g×1</v>
          </cell>
          <cell r="D912" t="str">
            <v>通常</v>
          </cell>
          <cell r="E912" t="str">
            <v>300307</v>
          </cell>
          <cell r="F912">
            <v>424</v>
          </cell>
          <cell r="G912" t="str">
            <v>G</v>
          </cell>
          <cell r="H912">
            <v>1</v>
          </cell>
          <cell r="I912">
            <v>4.24</v>
          </cell>
        </row>
        <row r="913">
          <cell r="A913">
            <v>10004594</v>
          </cell>
          <cell r="B913" t="str">
            <v>永谷園味噌汁の具（葱・ふ）</v>
          </cell>
          <cell r="C913" t="str">
            <v>100g×1</v>
          </cell>
          <cell r="D913" t="str">
            <v>通常</v>
          </cell>
          <cell r="E913" t="str">
            <v>300307</v>
          </cell>
          <cell r="F913">
            <v>424</v>
          </cell>
          <cell r="G913" t="str">
            <v>G</v>
          </cell>
          <cell r="H913">
            <v>1</v>
          </cell>
          <cell r="I913">
            <v>4.24</v>
          </cell>
        </row>
        <row r="914">
          <cell r="A914">
            <v>10004600</v>
          </cell>
          <cell r="B914" t="str">
            <v>永谷園味噌汁の具（葱・豆腐）</v>
          </cell>
          <cell r="C914" t="str">
            <v>100g×1</v>
          </cell>
          <cell r="D914" t="str">
            <v>通常</v>
          </cell>
          <cell r="E914" t="str">
            <v>300307</v>
          </cell>
          <cell r="F914">
            <v>424</v>
          </cell>
          <cell r="G914" t="str">
            <v>G</v>
          </cell>
          <cell r="H914">
            <v>1</v>
          </cell>
          <cell r="I914">
            <v>4.24</v>
          </cell>
        </row>
        <row r="915">
          <cell r="A915">
            <v>10005072</v>
          </cell>
          <cell r="B915" t="str">
            <v>みすず一口高野豆腐</v>
          </cell>
          <cell r="C915" t="str">
            <v>500g×1</v>
          </cell>
          <cell r="D915" t="str">
            <v>通常</v>
          </cell>
          <cell r="E915" t="str">
            <v>300307</v>
          </cell>
          <cell r="F915">
            <v>653</v>
          </cell>
          <cell r="G915" t="str">
            <v>G</v>
          </cell>
          <cell r="H915">
            <v>1</v>
          </cell>
          <cell r="I915">
            <v>1.306</v>
          </cell>
        </row>
        <row r="916">
          <cell r="A916">
            <v>10005089</v>
          </cell>
          <cell r="B916" t="str">
            <v>ＱＰフライドオニオン</v>
          </cell>
          <cell r="C916" t="str">
            <v>200g×1</v>
          </cell>
          <cell r="D916" t="str">
            <v>通常</v>
          </cell>
          <cell r="E916" t="str">
            <v>300307</v>
          </cell>
          <cell r="F916">
            <v>579</v>
          </cell>
          <cell r="G916" t="str">
            <v>G</v>
          </cell>
          <cell r="H916">
            <v>1</v>
          </cell>
          <cell r="I916">
            <v>2.895</v>
          </cell>
        </row>
        <row r="917">
          <cell r="A917">
            <v>10005218</v>
          </cell>
          <cell r="B917" t="str">
            <v>カネソ２２花かつお糸削り</v>
          </cell>
          <cell r="C917" t="str">
            <v>25g×1</v>
          </cell>
          <cell r="D917" t="str">
            <v>通常</v>
          </cell>
          <cell r="E917" t="str">
            <v>300307</v>
          </cell>
          <cell r="F917">
            <v>146</v>
          </cell>
          <cell r="G917" t="str">
            <v>G</v>
          </cell>
          <cell r="H917">
            <v>1</v>
          </cell>
          <cell r="I917">
            <v>5.84</v>
          </cell>
        </row>
        <row r="918">
          <cell r="A918">
            <v>10010892</v>
          </cell>
          <cell r="B918" t="str">
            <v>マルトモ小えび</v>
          </cell>
          <cell r="C918" t="str">
            <v>500g×1</v>
          </cell>
          <cell r="D918" t="str">
            <v>通常</v>
          </cell>
          <cell r="E918" t="str">
            <v>300307</v>
          </cell>
          <cell r="F918">
            <v>1416</v>
          </cell>
          <cell r="G918" t="str">
            <v>G</v>
          </cell>
          <cell r="H918">
            <v>1</v>
          </cell>
          <cell r="I918">
            <v>2.8319999999999999</v>
          </cell>
        </row>
        <row r="919">
          <cell r="A919">
            <v>10010939</v>
          </cell>
          <cell r="B919" t="str">
            <v>茨木海苔焼海苔３つ切り</v>
          </cell>
          <cell r="C919" t="str">
            <v>300ﾏｲ×1</v>
          </cell>
          <cell r="D919" t="str">
            <v>通常</v>
          </cell>
          <cell r="E919" t="str">
            <v>300307</v>
          </cell>
          <cell r="F919">
            <v>2540</v>
          </cell>
          <cell r="G919" t="str">
            <v>ﾏｲ</v>
          </cell>
          <cell r="H919">
            <v>1</v>
          </cell>
          <cell r="I919">
            <v>8.4670000000000005</v>
          </cell>
        </row>
        <row r="920">
          <cell r="A920">
            <v>10153056</v>
          </cell>
          <cell r="B920" t="str">
            <v>ギャバン（香菜）８ｇＸ５　　　　　</v>
          </cell>
          <cell r="D920" t="str">
            <v>通常</v>
          </cell>
          <cell r="E920" t="str">
            <v>300307</v>
          </cell>
          <cell r="F920">
            <v>1192</v>
          </cell>
          <cell r="G920" t="str">
            <v>G</v>
          </cell>
          <cell r="H920">
            <v>1</v>
          </cell>
          <cell r="I920">
            <v>29.8</v>
          </cell>
        </row>
        <row r="921">
          <cell r="A921">
            <v>10195926</v>
          </cell>
          <cell r="B921" t="str">
            <v>大栄貿易公司木耳スライス</v>
          </cell>
          <cell r="C921" t="str">
            <v>500g×1</v>
          </cell>
          <cell r="D921" t="str">
            <v>通常</v>
          </cell>
          <cell r="E921" t="str">
            <v>300307</v>
          </cell>
          <cell r="F921">
            <v>780</v>
          </cell>
          <cell r="G921" t="str">
            <v>G</v>
          </cell>
          <cell r="H921">
            <v>1</v>
          </cell>
          <cell r="I921">
            <v>1.56</v>
          </cell>
        </row>
        <row r="922">
          <cell r="A922">
            <v>10204857</v>
          </cell>
          <cell r="B922" t="str">
            <v>ＱＰフライガーリック</v>
          </cell>
          <cell r="C922" t="str">
            <v>25g×10</v>
          </cell>
          <cell r="D922" t="str">
            <v>通常</v>
          </cell>
          <cell r="E922" t="str">
            <v>300307</v>
          </cell>
          <cell r="F922">
            <v>1532</v>
          </cell>
          <cell r="G922" t="str">
            <v>g</v>
          </cell>
          <cell r="H922">
            <v>1</v>
          </cell>
          <cell r="I922">
            <v>6.1280000000000001</v>
          </cell>
        </row>
        <row r="923">
          <cell r="A923">
            <v>10215792</v>
          </cell>
          <cell r="B923" t="str">
            <v>デイリーシャーペン</v>
          </cell>
          <cell r="C923" t="str">
            <v>227g</v>
          </cell>
          <cell r="D923" t="str">
            <v>通常</v>
          </cell>
          <cell r="E923" t="str">
            <v>300307</v>
          </cell>
          <cell r="F923">
            <v>140</v>
          </cell>
        </row>
        <row r="924">
          <cell r="A924">
            <v>10218694</v>
          </cell>
          <cell r="B924" t="str">
            <v>ミツカンはるさめ徳用</v>
          </cell>
          <cell r="C924" t="str">
            <v>200g×1</v>
          </cell>
          <cell r="D924" t="str">
            <v>通常</v>
          </cell>
          <cell r="E924" t="str">
            <v>300307</v>
          </cell>
          <cell r="F924">
            <v>210</v>
          </cell>
          <cell r="G924" t="str">
            <v>P</v>
          </cell>
          <cell r="H924">
            <v>1</v>
          </cell>
          <cell r="I924">
            <v>210</v>
          </cell>
        </row>
        <row r="925">
          <cell r="A925">
            <v>10228723</v>
          </cell>
          <cell r="B925" t="str">
            <v>メイローズ黒木耳</v>
          </cell>
          <cell r="C925" t="str">
            <v>500g×1</v>
          </cell>
          <cell r="D925" t="str">
            <v>通常</v>
          </cell>
          <cell r="E925" t="str">
            <v>300307</v>
          </cell>
          <cell r="F925">
            <v>1725</v>
          </cell>
          <cell r="G925" t="str">
            <v>G</v>
          </cell>
          <cell r="H925">
            <v>1</v>
          </cell>
          <cell r="I925">
            <v>3.45</v>
          </cell>
        </row>
        <row r="926">
          <cell r="A926">
            <v>10228730</v>
          </cell>
          <cell r="B926" t="str">
            <v>三島食品ゆかり</v>
          </cell>
          <cell r="C926" t="str">
            <v>200g×1</v>
          </cell>
          <cell r="D926" t="str">
            <v>通常</v>
          </cell>
          <cell r="E926" t="str">
            <v>300307</v>
          </cell>
          <cell r="F926">
            <v>562</v>
          </cell>
          <cell r="G926" t="str">
            <v>G</v>
          </cell>
          <cell r="H926">
            <v>1</v>
          </cell>
          <cell r="I926">
            <v>2.81</v>
          </cell>
        </row>
        <row r="927">
          <cell r="A927">
            <v>10228747</v>
          </cell>
          <cell r="B927" t="str">
            <v>三島食品菜メシ</v>
          </cell>
          <cell r="C927" t="str">
            <v>250g</v>
          </cell>
          <cell r="D927" t="str">
            <v>通常</v>
          </cell>
          <cell r="E927" t="str">
            <v>300307</v>
          </cell>
          <cell r="F927">
            <v>974</v>
          </cell>
          <cell r="G927" t="str">
            <v>G</v>
          </cell>
          <cell r="H927">
            <v>1</v>
          </cell>
          <cell r="I927">
            <v>3.8959999999999999</v>
          </cell>
        </row>
        <row r="928">
          <cell r="A928">
            <v>10303048</v>
          </cell>
          <cell r="B928" t="str">
            <v>みたけすりごま白</v>
          </cell>
          <cell r="C928" t="str">
            <v>1kg×1</v>
          </cell>
          <cell r="D928" t="str">
            <v>通常</v>
          </cell>
          <cell r="E928" t="str">
            <v>300307</v>
          </cell>
          <cell r="F928">
            <v>568</v>
          </cell>
          <cell r="G928" t="str">
            <v>G</v>
          </cell>
          <cell r="H928">
            <v>1</v>
          </cell>
          <cell r="I928">
            <v>0.56799999999999995</v>
          </cell>
        </row>
        <row r="929">
          <cell r="A929">
            <v>10000114</v>
          </cell>
          <cell r="B929" t="str">
            <v>三島食品きのこトリオ</v>
          </cell>
          <cell r="C929" t="str">
            <v>1kg×1</v>
          </cell>
          <cell r="D929" t="str">
            <v>通常</v>
          </cell>
          <cell r="E929" t="str">
            <v>300308</v>
          </cell>
          <cell r="F929">
            <v>850</v>
          </cell>
          <cell r="G929" t="str">
            <v>G</v>
          </cell>
          <cell r="H929">
            <v>1</v>
          </cell>
          <cell r="I929">
            <v>0.85</v>
          </cell>
        </row>
        <row r="930">
          <cell r="A930">
            <v>10000718</v>
          </cell>
          <cell r="B930" t="str">
            <v>ＱＰとりささみチャンク</v>
          </cell>
          <cell r="C930" t="str">
            <v>1kg×1</v>
          </cell>
          <cell r="D930" t="str">
            <v>通常</v>
          </cell>
          <cell r="E930" t="str">
            <v>300308</v>
          </cell>
          <cell r="F930">
            <v>1095</v>
          </cell>
          <cell r="G930" t="str">
            <v>G</v>
          </cell>
          <cell r="H930">
            <v>1</v>
          </cell>
          <cell r="I930">
            <v>1.095</v>
          </cell>
        </row>
        <row r="931">
          <cell r="A931">
            <v>10000725</v>
          </cell>
          <cell r="B931" t="str">
            <v>ＱＰホールコーン</v>
          </cell>
          <cell r="C931" t="str">
            <v>1ｶﾝ（2400</v>
          </cell>
          <cell r="D931" t="str">
            <v>通常</v>
          </cell>
          <cell r="E931" t="str">
            <v>300308</v>
          </cell>
          <cell r="F931">
            <v>338</v>
          </cell>
          <cell r="G931" t="str">
            <v>ｶﾝ</v>
          </cell>
          <cell r="H931">
            <v>570</v>
          </cell>
          <cell r="I931">
            <v>283</v>
          </cell>
        </row>
        <row r="932">
          <cell r="A932">
            <v>10001050</v>
          </cell>
          <cell r="B932" t="str">
            <v>リゴーパインチビット１号缶</v>
          </cell>
          <cell r="C932" t="str">
            <v>3020g×1</v>
          </cell>
          <cell r="D932" t="str">
            <v>通常</v>
          </cell>
          <cell r="E932" t="str">
            <v>300308</v>
          </cell>
          <cell r="F932">
            <v>540</v>
          </cell>
          <cell r="G932" t="str">
            <v>ｶﾝ</v>
          </cell>
          <cell r="H932">
            <v>3020</v>
          </cell>
          <cell r="I932">
            <v>540</v>
          </cell>
        </row>
        <row r="933">
          <cell r="A933">
            <v>10001210</v>
          </cell>
          <cell r="B933" t="str">
            <v>宝幸まぐろチャンク油漬</v>
          </cell>
          <cell r="C933" t="str">
            <v>2kg×1</v>
          </cell>
          <cell r="D933" t="str">
            <v>通常</v>
          </cell>
          <cell r="E933" t="str">
            <v>300308</v>
          </cell>
          <cell r="F933">
            <v>860</v>
          </cell>
          <cell r="G933" t="str">
            <v>ｶﾝ</v>
          </cell>
          <cell r="H933">
            <v>2000</v>
          </cell>
          <cell r="I933">
            <v>860</v>
          </cell>
        </row>
        <row r="934">
          <cell r="A934">
            <v>10001227</v>
          </cell>
          <cell r="B934" t="str">
            <v>東洋貿易天狗ナメコ</v>
          </cell>
          <cell r="C934" t="str">
            <v>400g×1</v>
          </cell>
          <cell r="D934" t="str">
            <v>通常</v>
          </cell>
          <cell r="E934" t="str">
            <v>300308</v>
          </cell>
          <cell r="F934">
            <v>175</v>
          </cell>
          <cell r="G934" t="str">
            <v>ｶﾝ</v>
          </cell>
          <cell r="H934">
            <v>400</v>
          </cell>
          <cell r="I934">
            <v>300</v>
          </cell>
        </row>
        <row r="935">
          <cell r="A935">
            <v>10001234</v>
          </cell>
          <cell r="B935" t="str">
            <v>ﾏﾙﾊﾆﾁﾛパインスライス3号缶</v>
          </cell>
          <cell r="C935" t="str">
            <v>565g×1</v>
          </cell>
          <cell r="D935" t="str">
            <v>通常</v>
          </cell>
          <cell r="E935" t="str">
            <v>300308</v>
          </cell>
          <cell r="F935">
            <v>109</v>
          </cell>
          <cell r="G935" t="str">
            <v>ｶﾝ</v>
          </cell>
          <cell r="H935">
            <v>565</v>
          </cell>
          <cell r="I935">
            <v>0.19292035399999999</v>
          </cell>
        </row>
        <row r="936">
          <cell r="A936">
            <v>10001241</v>
          </cell>
          <cell r="B936" t="str">
            <v>サンヨー堂Ｎ＆Ｄミカン</v>
          </cell>
          <cell r="C936" t="str">
            <v>3050g×1</v>
          </cell>
          <cell r="D936" t="str">
            <v>通常</v>
          </cell>
          <cell r="E936" t="str">
            <v>300308</v>
          </cell>
          <cell r="F936">
            <v>1030</v>
          </cell>
          <cell r="G936" t="str">
            <v>ｶﾝ</v>
          </cell>
          <cell r="H936">
            <v>3050</v>
          </cell>
          <cell r="I936">
            <v>1030</v>
          </cell>
        </row>
        <row r="937">
          <cell r="A937">
            <v>10001258</v>
          </cell>
          <cell r="B937" t="str">
            <v>サンヨー堂みかん缶詰</v>
          </cell>
          <cell r="C937" t="str">
            <v>490g×Ｘ1</v>
          </cell>
          <cell r="D937" t="str">
            <v>通常</v>
          </cell>
          <cell r="E937" t="str">
            <v>300308</v>
          </cell>
          <cell r="F937">
            <v>310</v>
          </cell>
          <cell r="G937" t="str">
            <v>G</v>
          </cell>
          <cell r="H937">
            <v>1</v>
          </cell>
          <cell r="I937">
            <v>0.63300000000000001</v>
          </cell>
        </row>
        <row r="938">
          <cell r="A938">
            <v>10001760</v>
          </cell>
          <cell r="B938" t="str">
            <v>谷尾うずら卵</v>
          </cell>
          <cell r="C938" t="str">
            <v>1ｶﾝ×1</v>
          </cell>
          <cell r="D938" t="str">
            <v>通常</v>
          </cell>
          <cell r="E938" t="str">
            <v>300308</v>
          </cell>
          <cell r="F938">
            <v>350</v>
          </cell>
          <cell r="G938" t="str">
            <v>ｺ</v>
          </cell>
          <cell r="H938">
            <v>9.5</v>
          </cell>
          <cell r="I938">
            <v>7</v>
          </cell>
        </row>
        <row r="939">
          <cell r="A939">
            <v>10001777</v>
          </cell>
          <cell r="B939" t="str">
            <v>東洋貿麻竹ホールＬ</v>
          </cell>
          <cell r="C939" t="str">
            <v>1ｶﾝ×1</v>
          </cell>
          <cell r="D939" t="str">
            <v>通常</v>
          </cell>
          <cell r="E939" t="str">
            <v>300308</v>
          </cell>
          <cell r="F939">
            <v>730</v>
          </cell>
          <cell r="G939" t="str">
            <v>ｶﾝ</v>
          </cell>
          <cell r="H939">
            <v>1800</v>
          </cell>
          <cell r="I939">
            <v>730</v>
          </cell>
        </row>
        <row r="940">
          <cell r="A940">
            <v>10001784</v>
          </cell>
          <cell r="B940" t="str">
            <v>森永商事小倉あずき</v>
          </cell>
          <cell r="C940" t="str">
            <v>1ｶﾝ×1</v>
          </cell>
          <cell r="D940" t="str">
            <v>通常</v>
          </cell>
          <cell r="E940" t="str">
            <v>300308</v>
          </cell>
          <cell r="F940">
            <v>450</v>
          </cell>
          <cell r="G940" t="str">
            <v>G</v>
          </cell>
          <cell r="H940">
            <v>1</v>
          </cell>
          <cell r="I940">
            <v>0.73</v>
          </cell>
        </row>
        <row r="941">
          <cell r="A941">
            <v>10001791</v>
          </cell>
          <cell r="B941" t="str">
            <v>サンヨー堂黄桃ハーフ２号缶</v>
          </cell>
          <cell r="C941" t="str">
            <v>1ｶﾝ×1</v>
          </cell>
          <cell r="D941" t="str">
            <v>通常</v>
          </cell>
          <cell r="E941" t="str">
            <v>300308</v>
          </cell>
          <cell r="F941">
            <v>170</v>
          </cell>
          <cell r="G941" t="str">
            <v>ｶﾝ</v>
          </cell>
          <cell r="H941">
            <v>480</v>
          </cell>
          <cell r="I941">
            <v>174</v>
          </cell>
        </row>
        <row r="942">
          <cell r="A942">
            <v>10002415</v>
          </cell>
          <cell r="B942" t="str">
            <v>三島食品きのこの煮物</v>
          </cell>
          <cell r="C942" t="str">
            <v>1ｶﾝ×1</v>
          </cell>
          <cell r="D942" t="str">
            <v>通常</v>
          </cell>
          <cell r="E942" t="str">
            <v>300308</v>
          </cell>
          <cell r="F942">
            <v>858</v>
          </cell>
          <cell r="G942" t="str">
            <v>G</v>
          </cell>
          <cell r="H942">
            <v>1</v>
          </cell>
          <cell r="I942">
            <v>0.85799999999999998</v>
          </cell>
        </row>
        <row r="943">
          <cell r="A943">
            <v>10002651</v>
          </cell>
          <cell r="B943" t="str">
            <v>シンコー食品ラーメンメンマ</v>
          </cell>
          <cell r="C943" t="str">
            <v>1kg×1</v>
          </cell>
          <cell r="D943" t="str">
            <v>通常</v>
          </cell>
          <cell r="E943" t="str">
            <v>300308</v>
          </cell>
          <cell r="F943">
            <v>585</v>
          </cell>
          <cell r="G943" t="str">
            <v>G</v>
          </cell>
          <cell r="H943">
            <v>1</v>
          </cell>
          <cell r="I943">
            <v>0.58499999999999996</v>
          </cell>
        </row>
        <row r="944">
          <cell r="A944">
            <v>10002743</v>
          </cell>
          <cell r="B944" t="str">
            <v>カゴメダイストマト８００ｇ缶　　　</v>
          </cell>
          <cell r="C944" t="str">
            <v>800g×1</v>
          </cell>
          <cell r="D944" t="str">
            <v>通常</v>
          </cell>
          <cell r="E944" t="str">
            <v>300308</v>
          </cell>
          <cell r="F944">
            <v>284</v>
          </cell>
          <cell r="G944" t="str">
            <v>G</v>
          </cell>
          <cell r="H944">
            <v>1</v>
          </cell>
          <cell r="I944">
            <v>0.35499999999999998</v>
          </cell>
        </row>
        <row r="945">
          <cell r="A945">
            <v>10004075</v>
          </cell>
          <cell r="B945" t="str">
            <v>清水食品マッシュルームスライス</v>
          </cell>
          <cell r="C945" t="str">
            <v>1ｶﾝＸ1</v>
          </cell>
          <cell r="D945" t="str">
            <v>通常</v>
          </cell>
          <cell r="E945" t="str">
            <v>300308</v>
          </cell>
          <cell r="F945">
            <v>258</v>
          </cell>
          <cell r="G945" t="str">
            <v>ｶﾝ</v>
          </cell>
          <cell r="H945">
            <v>1</v>
          </cell>
          <cell r="I945">
            <v>258</v>
          </cell>
        </row>
        <row r="946">
          <cell r="A946">
            <v>10004082</v>
          </cell>
          <cell r="B946" t="str">
            <v>清水食品マッシュルームピーセス</v>
          </cell>
          <cell r="C946" t="str">
            <v>1ｶﾝＸ1</v>
          </cell>
          <cell r="D946" t="str">
            <v>通常</v>
          </cell>
          <cell r="E946" t="str">
            <v>300308</v>
          </cell>
          <cell r="F946">
            <v>195</v>
          </cell>
          <cell r="G946" t="str">
            <v>ｶﾝ</v>
          </cell>
          <cell r="H946">
            <v>1</v>
          </cell>
          <cell r="I946">
            <v>195</v>
          </cell>
        </row>
        <row r="947">
          <cell r="A947">
            <v>10004440</v>
          </cell>
          <cell r="B947" t="str">
            <v>マルハニチロホワイトアスパラ４号缶</v>
          </cell>
          <cell r="C947" t="str">
            <v>1ｶﾝＸ1</v>
          </cell>
          <cell r="D947" t="str">
            <v>通常</v>
          </cell>
          <cell r="E947" t="str">
            <v>300308</v>
          </cell>
          <cell r="F947">
            <v>264</v>
          </cell>
          <cell r="G947" t="str">
            <v>g</v>
          </cell>
          <cell r="H947">
            <v>1</v>
          </cell>
          <cell r="I947">
            <v>1.48</v>
          </cell>
        </row>
        <row r="948">
          <cell r="A948">
            <v>10010373</v>
          </cell>
          <cell r="B948" t="str">
            <v>讃陽食品スライスディルピクルス</v>
          </cell>
          <cell r="C948" t="str">
            <v>1kg×1</v>
          </cell>
          <cell r="D948" t="str">
            <v>通常</v>
          </cell>
          <cell r="E948" t="str">
            <v>300308</v>
          </cell>
          <cell r="F948">
            <v>401</v>
          </cell>
          <cell r="G948" t="str">
            <v>G</v>
          </cell>
          <cell r="H948">
            <v>1</v>
          </cell>
          <cell r="I948">
            <v>0.40100000000000002</v>
          </cell>
        </row>
        <row r="949">
          <cell r="A949">
            <v>10010915</v>
          </cell>
          <cell r="B949" t="str">
            <v>ＱＰヤングコーン</v>
          </cell>
          <cell r="C949" t="str">
            <v>1kg×1</v>
          </cell>
          <cell r="D949" t="str">
            <v>通常</v>
          </cell>
          <cell r="E949" t="str">
            <v>300308</v>
          </cell>
          <cell r="F949">
            <v>187</v>
          </cell>
          <cell r="G949" t="str">
            <v>PK</v>
          </cell>
          <cell r="H949">
            <v>1</v>
          </cell>
          <cell r="I949">
            <v>210</v>
          </cell>
        </row>
        <row r="950">
          <cell r="A950">
            <v>10011189</v>
          </cell>
          <cell r="B950" t="str">
            <v>ミツカン練り梅</v>
          </cell>
          <cell r="C950" t="str">
            <v>250g×1</v>
          </cell>
          <cell r="D950" t="str">
            <v>通常</v>
          </cell>
          <cell r="E950" t="str">
            <v>300308</v>
          </cell>
          <cell r="F950">
            <v>351</v>
          </cell>
          <cell r="G950" t="str">
            <v>G</v>
          </cell>
          <cell r="H950">
            <v>1</v>
          </cell>
          <cell r="I950">
            <v>1.4039999999999999</v>
          </cell>
        </row>
        <row r="951">
          <cell r="A951">
            <v>10189215</v>
          </cell>
          <cell r="B951" t="str">
            <v>日東ベストＪＧ懐かしのハヤシライス</v>
          </cell>
          <cell r="C951" t="str">
            <v>1kg×1</v>
          </cell>
          <cell r="D951" t="str">
            <v>通常</v>
          </cell>
          <cell r="E951" t="str">
            <v>300308</v>
          </cell>
          <cell r="F951">
            <v>908</v>
          </cell>
          <cell r="G951" t="str">
            <v>G</v>
          </cell>
          <cell r="H951">
            <v>1</v>
          </cell>
          <cell r="I951">
            <v>0.90800000000000003</v>
          </cell>
        </row>
        <row r="952">
          <cell r="A952">
            <v>10189765</v>
          </cell>
          <cell r="B952" t="str">
            <v>はごろもマンゴーダイスカット</v>
          </cell>
          <cell r="C952" t="str">
            <v>２号缶</v>
          </cell>
          <cell r="D952" t="str">
            <v>通常</v>
          </cell>
          <cell r="E952" t="str">
            <v>300308</v>
          </cell>
          <cell r="F952">
            <v>246</v>
          </cell>
          <cell r="G952" t="str">
            <v>G</v>
          </cell>
          <cell r="H952">
            <v>1</v>
          </cell>
          <cell r="I952">
            <v>0.44700000000000001</v>
          </cell>
        </row>
        <row r="953">
          <cell r="A953">
            <v>10195865</v>
          </cell>
          <cell r="B953" t="str">
            <v>三島食品椎茸含め煮スライス</v>
          </cell>
          <cell r="C953" t="str">
            <v>1kg×1</v>
          </cell>
          <cell r="D953" t="str">
            <v>通常</v>
          </cell>
          <cell r="E953" t="str">
            <v>300308</v>
          </cell>
          <cell r="F953">
            <v>895</v>
          </cell>
          <cell r="G953" t="str">
            <v>G</v>
          </cell>
          <cell r="H953">
            <v>1</v>
          </cell>
          <cell r="I953">
            <v>0.89500000000000002</v>
          </cell>
        </row>
        <row r="954">
          <cell r="A954">
            <v>10241814</v>
          </cell>
          <cell r="B954" t="str">
            <v>きむらやいぶりがっこ</v>
          </cell>
          <cell r="C954" t="str">
            <v>２２０ｇ×２</v>
          </cell>
          <cell r="D954" t="str">
            <v>通常</v>
          </cell>
          <cell r="E954" t="str">
            <v>300308</v>
          </cell>
          <cell r="F954">
            <v>526</v>
          </cell>
          <cell r="G954" t="str">
            <v>G</v>
          </cell>
          <cell r="H954">
            <v>1</v>
          </cell>
          <cell r="I954">
            <v>1.1919999999999999</v>
          </cell>
        </row>
        <row r="955">
          <cell r="A955">
            <v>10285061</v>
          </cell>
          <cell r="B955" t="str">
            <v>京浜貿易味付けメンマ</v>
          </cell>
          <cell r="C955" t="str">
            <v>1kg×1</v>
          </cell>
          <cell r="D955" t="str">
            <v>通常</v>
          </cell>
          <cell r="E955" t="str">
            <v>300308</v>
          </cell>
          <cell r="F955">
            <v>516</v>
          </cell>
          <cell r="G955" t="str">
            <v>G</v>
          </cell>
          <cell r="H955">
            <v>1</v>
          </cell>
          <cell r="I955">
            <v>0.51600000000000001</v>
          </cell>
        </row>
        <row r="956">
          <cell r="A956">
            <v>10285078</v>
          </cell>
          <cell r="B956" t="str">
            <v>谷尾ゆであずき</v>
          </cell>
          <cell r="C956" t="str">
            <v>２号缶</v>
          </cell>
          <cell r="D956" t="str">
            <v>通常</v>
          </cell>
          <cell r="E956" t="str">
            <v>300308</v>
          </cell>
          <cell r="F956">
            <v>344</v>
          </cell>
          <cell r="G956" t="str">
            <v>G</v>
          </cell>
          <cell r="H956">
            <v>1</v>
          </cell>
          <cell r="I956">
            <v>0.34399999999999997</v>
          </cell>
        </row>
        <row r="957">
          <cell r="A957">
            <v>10000039</v>
          </cell>
          <cell r="B957" t="str">
            <v>日清ユビルス（マーガリン）　　　　</v>
          </cell>
          <cell r="C957" t="str">
            <v>8kg×1</v>
          </cell>
          <cell r="D957" t="str">
            <v>通常</v>
          </cell>
          <cell r="E957" t="str">
            <v>300309</v>
          </cell>
          <cell r="F957">
            <v>3042</v>
          </cell>
          <cell r="G957" t="str">
            <v>G</v>
          </cell>
          <cell r="H957">
            <v>1</v>
          </cell>
          <cell r="I957">
            <v>0.38</v>
          </cell>
        </row>
        <row r="958">
          <cell r="A958">
            <v>10000541</v>
          </cell>
          <cell r="B958" t="str">
            <v>ボーソーこめ油　１６．５ｋ</v>
          </cell>
          <cell r="C958" t="str">
            <v>16.5kg×1</v>
          </cell>
          <cell r="D958" t="str">
            <v>通常</v>
          </cell>
          <cell r="E958" t="str">
            <v>300309</v>
          </cell>
          <cell r="F958">
            <v>3859</v>
          </cell>
          <cell r="G958" t="str">
            <v>G</v>
          </cell>
          <cell r="H958">
            <v>1</v>
          </cell>
          <cell r="I958">
            <v>0.24099999999999999</v>
          </cell>
        </row>
        <row r="959">
          <cell r="A959">
            <v>10000565</v>
          </cell>
          <cell r="B959" t="str">
            <v>ボーソーこめ油ペット１３５０ｇ</v>
          </cell>
          <cell r="C959" t="str">
            <v>1350g×1</v>
          </cell>
          <cell r="D959" t="str">
            <v>通常</v>
          </cell>
          <cell r="E959" t="str">
            <v>300309</v>
          </cell>
          <cell r="F959">
            <v>545</v>
          </cell>
          <cell r="G959" t="str">
            <v>G</v>
          </cell>
          <cell r="H959">
            <v>1</v>
          </cell>
          <cell r="I959">
            <v>0.40400000000000003</v>
          </cell>
        </row>
        <row r="960">
          <cell r="A960">
            <v>10000572</v>
          </cell>
          <cell r="B960" t="str">
            <v>日清オイリオ純正ゴマ油</v>
          </cell>
          <cell r="C960" t="str">
            <v>1500g×1</v>
          </cell>
          <cell r="D960" t="str">
            <v>通常</v>
          </cell>
          <cell r="E960" t="str">
            <v>300309</v>
          </cell>
          <cell r="F960">
            <v>1146</v>
          </cell>
          <cell r="G960" t="str">
            <v>G</v>
          </cell>
          <cell r="H960">
            <v>1</v>
          </cell>
          <cell r="I960">
            <v>0.76400000000000001</v>
          </cell>
        </row>
        <row r="961">
          <cell r="A961">
            <v>10000930</v>
          </cell>
          <cell r="B961" t="str">
            <v>丸和パスタオイル</v>
          </cell>
          <cell r="C961" t="str">
            <v>900g×1</v>
          </cell>
          <cell r="D961" t="str">
            <v>通常</v>
          </cell>
          <cell r="E961" t="str">
            <v>300309</v>
          </cell>
          <cell r="F961">
            <v>691</v>
          </cell>
          <cell r="G961" t="str">
            <v>CC</v>
          </cell>
          <cell r="H961">
            <v>1</v>
          </cell>
          <cell r="I961">
            <v>0.68</v>
          </cell>
        </row>
        <row r="962">
          <cell r="A962">
            <v>10001289</v>
          </cell>
          <cell r="B962" t="str">
            <v>ユウキ食品ハレーＦラー油</v>
          </cell>
          <cell r="C962" t="str">
            <v>920g×1</v>
          </cell>
          <cell r="D962" t="str">
            <v>通常</v>
          </cell>
          <cell r="E962" t="str">
            <v>300309</v>
          </cell>
          <cell r="F962">
            <v>825</v>
          </cell>
          <cell r="G962" t="str">
            <v>CC</v>
          </cell>
          <cell r="H962">
            <v>1</v>
          </cell>
          <cell r="I962">
            <v>0.8</v>
          </cell>
        </row>
        <row r="963">
          <cell r="A963">
            <v>10002231</v>
          </cell>
          <cell r="B963" t="str">
            <v>エバラ　豚背油</v>
          </cell>
          <cell r="C963" t="str">
            <v>800g×1</v>
          </cell>
          <cell r="D963" t="str">
            <v>通常</v>
          </cell>
          <cell r="E963" t="str">
            <v>300309</v>
          </cell>
          <cell r="F963">
            <v>803</v>
          </cell>
          <cell r="G963" t="str">
            <v>G</v>
          </cell>
          <cell r="H963">
            <v>1</v>
          </cell>
          <cell r="I963">
            <v>1.004</v>
          </cell>
        </row>
        <row r="964">
          <cell r="A964">
            <v>10002491</v>
          </cell>
          <cell r="B964" t="str">
            <v>讃陽食品オリーブオイル</v>
          </cell>
          <cell r="C964" t="str">
            <v>1L×1</v>
          </cell>
          <cell r="D964" t="str">
            <v>通常</v>
          </cell>
          <cell r="E964" t="str">
            <v>300309</v>
          </cell>
          <cell r="F964">
            <v>1050</v>
          </cell>
          <cell r="G964" t="str">
            <v>CC</v>
          </cell>
          <cell r="H964">
            <v>1</v>
          </cell>
          <cell r="I964">
            <v>1.05</v>
          </cell>
        </row>
        <row r="965">
          <cell r="A965">
            <v>10011172</v>
          </cell>
          <cell r="B965" t="str">
            <v>味の素健康サララ</v>
          </cell>
          <cell r="C965" t="str">
            <v>1350g×1</v>
          </cell>
          <cell r="D965" t="str">
            <v>通常</v>
          </cell>
          <cell r="E965" t="str">
            <v>300309</v>
          </cell>
          <cell r="F965">
            <v>1256</v>
          </cell>
          <cell r="G965" t="str">
            <v>G</v>
          </cell>
          <cell r="H965">
            <v>1</v>
          </cell>
          <cell r="I965">
            <v>0.93</v>
          </cell>
        </row>
        <row r="966">
          <cell r="A966">
            <v>10195919</v>
          </cell>
          <cell r="B966" t="str">
            <v>一番食品赤玉入り調味料</v>
          </cell>
          <cell r="C966" t="str">
            <v>1L×1</v>
          </cell>
          <cell r="D966" t="str">
            <v>通常</v>
          </cell>
          <cell r="E966" t="str">
            <v>300309</v>
          </cell>
          <cell r="F966">
            <v>1548</v>
          </cell>
          <cell r="G966" t="str">
            <v>G</v>
          </cell>
          <cell r="H966">
            <v>1</v>
          </cell>
          <cell r="I966">
            <v>1.548</v>
          </cell>
        </row>
        <row r="967">
          <cell r="A967">
            <v>10195933</v>
          </cell>
          <cell r="B967" t="str">
            <v>エバラ揚げニンニク油</v>
          </cell>
          <cell r="C967" t="str">
            <v>320g</v>
          </cell>
          <cell r="D967" t="str">
            <v>通常</v>
          </cell>
          <cell r="E967" t="str">
            <v>300309</v>
          </cell>
          <cell r="F967">
            <v>1307</v>
          </cell>
          <cell r="G967" t="str">
            <v>G</v>
          </cell>
          <cell r="H967">
            <v>1</v>
          </cell>
          <cell r="I967">
            <v>4.0839999999999996</v>
          </cell>
        </row>
        <row r="968">
          <cell r="A968">
            <v>10241845</v>
          </cell>
          <cell r="B968" t="str">
            <v>一番食品煮干オイル</v>
          </cell>
          <cell r="C968" t="str">
            <v>800g×1</v>
          </cell>
          <cell r="D968" t="str">
            <v>通常</v>
          </cell>
          <cell r="E968" t="str">
            <v>300309</v>
          </cell>
          <cell r="F968">
            <v>1491</v>
          </cell>
          <cell r="G968" t="str">
            <v>G</v>
          </cell>
          <cell r="H968">
            <v>1</v>
          </cell>
          <cell r="I968">
            <v>1.863</v>
          </cell>
        </row>
        <row r="969">
          <cell r="A969">
            <v>10000343</v>
          </cell>
          <cell r="B969" t="str">
            <v>木徳神糧はくばく麦割押麦</v>
          </cell>
          <cell r="C969" t="str">
            <v>1kg×10</v>
          </cell>
          <cell r="D969" t="str">
            <v>通常</v>
          </cell>
          <cell r="E969" t="str">
            <v>300310</v>
          </cell>
          <cell r="F969">
            <v>276</v>
          </cell>
          <cell r="G969" t="str">
            <v>G</v>
          </cell>
          <cell r="H969">
            <v>1</v>
          </cell>
          <cell r="I969">
            <v>0.25800000000000001</v>
          </cell>
        </row>
        <row r="970">
          <cell r="A970">
            <v>10001296</v>
          </cell>
          <cell r="B970" t="str">
            <v>木徳神糧もち米（国産）</v>
          </cell>
          <cell r="C970" t="str">
            <v>1kg×1</v>
          </cell>
          <cell r="D970" t="str">
            <v>通常</v>
          </cell>
          <cell r="E970" t="str">
            <v>300310</v>
          </cell>
          <cell r="F970">
            <v>460</v>
          </cell>
          <cell r="G970" t="str">
            <v>G</v>
          </cell>
          <cell r="H970">
            <v>1</v>
          </cell>
          <cell r="I970">
            <v>0.46</v>
          </cell>
        </row>
        <row r="971">
          <cell r="A971">
            <v>10001494</v>
          </cell>
          <cell r="B971" t="str">
            <v>炊飯ライスＡ白飯１便（国産）</v>
          </cell>
          <cell r="C971" t="str">
            <v>10kg×1</v>
          </cell>
          <cell r="D971" t="str">
            <v>通常</v>
          </cell>
          <cell r="E971" t="str">
            <v>300310</v>
          </cell>
          <cell r="F971">
            <v>2007</v>
          </cell>
          <cell r="G971" t="str">
            <v>G</v>
          </cell>
          <cell r="H971">
            <v>1</v>
          </cell>
          <cell r="I971">
            <v>0.20100000000000001</v>
          </cell>
        </row>
        <row r="972">
          <cell r="A972">
            <v>10001500</v>
          </cell>
          <cell r="B972" t="str">
            <v>炊飯ライスＡ酢飯１便（国産）</v>
          </cell>
          <cell r="C972" t="str">
            <v>10kg×1</v>
          </cell>
          <cell r="D972" t="str">
            <v>通常</v>
          </cell>
          <cell r="E972" t="str">
            <v>300310</v>
          </cell>
          <cell r="F972">
            <v>2317</v>
          </cell>
          <cell r="G972" t="str">
            <v>G</v>
          </cell>
          <cell r="H972">
            <v>1</v>
          </cell>
          <cell r="I972">
            <v>0.23200000000000001</v>
          </cell>
        </row>
        <row r="973">
          <cell r="A973">
            <v>10002354</v>
          </cell>
          <cell r="B973" t="str">
            <v>木徳神糧大学生協Ａ無洗米（国産）</v>
          </cell>
          <cell r="C973" t="str">
            <v>5kg×4×1</v>
          </cell>
          <cell r="D973" t="str">
            <v>通常</v>
          </cell>
          <cell r="E973" t="str">
            <v>300310</v>
          </cell>
          <cell r="F973">
            <v>1435</v>
          </cell>
          <cell r="G973" t="str">
            <v>G</v>
          </cell>
          <cell r="H973">
            <v>1</v>
          </cell>
          <cell r="I973">
            <v>0.28699999999999998</v>
          </cell>
        </row>
        <row r="974">
          <cell r="A974">
            <v>10004068</v>
          </cell>
          <cell r="B974" t="str">
            <v>木徳神糧大学生協ＰＢ無洗米（国産）</v>
          </cell>
          <cell r="C974" t="str">
            <v>3kg×6×1</v>
          </cell>
          <cell r="D974" t="str">
            <v>通常</v>
          </cell>
          <cell r="E974" t="str">
            <v>300310</v>
          </cell>
          <cell r="F974">
            <v>861</v>
          </cell>
          <cell r="G974" t="str">
            <v>G</v>
          </cell>
          <cell r="H974">
            <v>1</v>
          </cell>
          <cell r="I974">
            <v>0.28699999999999998</v>
          </cell>
        </row>
        <row r="975">
          <cell r="A975">
            <v>10006727</v>
          </cell>
          <cell r="B975" t="str">
            <v>炊飯ライスＡ白飯２便（国産）</v>
          </cell>
          <cell r="C975" t="str">
            <v>10kg×1</v>
          </cell>
          <cell r="D975" t="str">
            <v>通常</v>
          </cell>
          <cell r="E975" t="str">
            <v>300310</v>
          </cell>
          <cell r="F975">
            <v>2007</v>
          </cell>
          <cell r="G975" t="str">
            <v>G</v>
          </cell>
          <cell r="H975">
            <v>1</v>
          </cell>
          <cell r="I975">
            <v>0.20100000000000001</v>
          </cell>
        </row>
        <row r="976">
          <cell r="A976">
            <v>10006734</v>
          </cell>
          <cell r="B976" t="str">
            <v>炊飯ライスＡ酢飯２便（国産）</v>
          </cell>
          <cell r="C976" t="str">
            <v>10kg×1</v>
          </cell>
          <cell r="D976" t="str">
            <v>通常</v>
          </cell>
          <cell r="E976" t="str">
            <v>300310</v>
          </cell>
          <cell r="F976">
            <v>2317</v>
          </cell>
          <cell r="G976" t="str">
            <v>G</v>
          </cell>
          <cell r="H976">
            <v>1</v>
          </cell>
          <cell r="I976">
            <v>0.23200000000000001</v>
          </cell>
        </row>
        <row r="977">
          <cell r="A977">
            <v>10010007</v>
          </cell>
          <cell r="B977" t="str">
            <v>ＲＩ黒米（中国産）</v>
          </cell>
          <cell r="C977" t="str">
            <v>500g×1</v>
          </cell>
          <cell r="D977" t="str">
            <v>通常</v>
          </cell>
          <cell r="E977" t="str">
            <v>300310</v>
          </cell>
          <cell r="F977">
            <v>550</v>
          </cell>
          <cell r="G977" t="str">
            <v>G</v>
          </cell>
          <cell r="H977">
            <v>1</v>
          </cell>
          <cell r="I977">
            <v>1.1000000000000001</v>
          </cell>
        </row>
        <row r="978">
          <cell r="A978">
            <v>10010403</v>
          </cell>
          <cell r="B978" t="str">
            <v>ＲＩ素材古代赤黒米（国産）</v>
          </cell>
          <cell r="C978" t="str">
            <v>500g×1</v>
          </cell>
          <cell r="D978" t="str">
            <v>通常</v>
          </cell>
          <cell r="E978" t="str">
            <v>300310</v>
          </cell>
          <cell r="F978">
            <v>550</v>
          </cell>
          <cell r="G978" t="str">
            <v>G</v>
          </cell>
          <cell r="H978">
            <v>1</v>
          </cell>
          <cell r="I978">
            <v>1.1000000000000001</v>
          </cell>
        </row>
        <row r="979">
          <cell r="A979">
            <v>10010793</v>
          </cell>
          <cell r="B979" t="str">
            <v>ＲＩライス無洗化玄米（国産）</v>
          </cell>
          <cell r="C979" t="str">
            <v>420g×1</v>
          </cell>
          <cell r="D979" t="str">
            <v>通常</v>
          </cell>
          <cell r="E979" t="str">
            <v>300310</v>
          </cell>
          <cell r="F979">
            <v>287</v>
          </cell>
          <cell r="G979" t="str">
            <v>G</v>
          </cell>
          <cell r="H979">
            <v>1</v>
          </cell>
          <cell r="I979">
            <v>0.68300000000000005</v>
          </cell>
        </row>
        <row r="980">
          <cell r="A980">
            <v>10010816</v>
          </cell>
          <cell r="B980" t="str">
            <v>ＲＩ十種雑穀米米類国産</v>
          </cell>
          <cell r="C980" t="str">
            <v>500g×1</v>
          </cell>
          <cell r="D980" t="str">
            <v>通常</v>
          </cell>
          <cell r="E980" t="str">
            <v>300310</v>
          </cell>
          <cell r="F980">
            <v>470</v>
          </cell>
          <cell r="G980" t="str">
            <v>G</v>
          </cell>
          <cell r="H980">
            <v>1</v>
          </cell>
          <cell r="I980">
            <v>1.1000000000000001</v>
          </cell>
        </row>
        <row r="981">
          <cell r="A981">
            <v>10195964</v>
          </cell>
          <cell r="B981" t="str">
            <v>ＲＩ十六穀米　米類国産</v>
          </cell>
          <cell r="C981" t="str">
            <v>500g×1</v>
          </cell>
          <cell r="D981" t="str">
            <v>通常</v>
          </cell>
          <cell r="E981" t="str">
            <v>300310</v>
          </cell>
          <cell r="F981">
            <v>550</v>
          </cell>
          <cell r="G981" t="str">
            <v>G</v>
          </cell>
          <cell r="H981">
            <v>1</v>
          </cell>
          <cell r="I981">
            <v>1.1000000000000001</v>
          </cell>
        </row>
        <row r="982">
          <cell r="A982">
            <v>10258331</v>
          </cell>
          <cell r="B982" t="str">
            <v>木徳神糧押麦</v>
          </cell>
          <cell r="C982" t="str">
            <v>800g×6</v>
          </cell>
          <cell r="D982" t="str">
            <v>通常</v>
          </cell>
          <cell r="E982" t="str">
            <v>300310</v>
          </cell>
          <cell r="F982">
            <v>220.9</v>
          </cell>
          <cell r="G982" t="str">
            <v>G</v>
          </cell>
          <cell r="H982">
            <v>1</v>
          </cell>
          <cell r="I982">
            <v>0.27600000000000002</v>
          </cell>
        </row>
        <row r="983">
          <cell r="A983">
            <v>10000176</v>
          </cell>
          <cell r="B983" t="str">
            <v>第一屋製パンスライスバンズ</v>
          </cell>
          <cell r="C983" t="str">
            <v>12コ×1</v>
          </cell>
          <cell r="D983" t="str">
            <v>通常</v>
          </cell>
          <cell r="E983" t="str">
            <v>300311</v>
          </cell>
          <cell r="F983">
            <v>20</v>
          </cell>
          <cell r="G983" t="str">
            <v>ｺ</v>
          </cell>
          <cell r="H983">
            <v>52</v>
          </cell>
          <cell r="I983">
            <v>20</v>
          </cell>
        </row>
        <row r="984">
          <cell r="A984">
            <v>10000213</v>
          </cell>
          <cell r="B984" t="str">
            <v>伊藤パンホームブレッド</v>
          </cell>
          <cell r="C984" t="str">
            <v>30ﾏｲ×1</v>
          </cell>
          <cell r="D984" t="str">
            <v>通常</v>
          </cell>
          <cell r="E984" t="str">
            <v>300311</v>
          </cell>
          <cell r="F984">
            <v>410</v>
          </cell>
          <cell r="G984" t="str">
            <v>ﾏｲ</v>
          </cell>
          <cell r="H984">
            <v>42</v>
          </cell>
          <cell r="I984">
            <v>13.667</v>
          </cell>
        </row>
        <row r="985">
          <cell r="A985">
            <v>10000220</v>
          </cell>
          <cell r="B985" t="str">
            <v>伊藤パンホームブレッド</v>
          </cell>
          <cell r="C985" t="str">
            <v>36ﾏｲ×1</v>
          </cell>
          <cell r="D985" t="str">
            <v>通常</v>
          </cell>
          <cell r="E985" t="str">
            <v>300311</v>
          </cell>
          <cell r="F985">
            <v>410</v>
          </cell>
          <cell r="G985" t="str">
            <v>ﾏｲ</v>
          </cell>
          <cell r="H985">
            <v>42</v>
          </cell>
          <cell r="I985">
            <v>11.388999999999999</v>
          </cell>
        </row>
        <row r="986">
          <cell r="A986">
            <v>10001616</v>
          </cell>
          <cell r="B986" t="str">
            <v>第一屋製パンモーニングシェフ６枚切</v>
          </cell>
          <cell r="C986" t="str">
            <v>6ﾏｲ×1</v>
          </cell>
          <cell r="D986" t="str">
            <v>通常</v>
          </cell>
          <cell r="E986" t="str">
            <v>300311</v>
          </cell>
          <cell r="F986">
            <v>127</v>
          </cell>
          <cell r="G986" t="str">
            <v>ﾏｲ</v>
          </cell>
          <cell r="H986">
            <v>67</v>
          </cell>
          <cell r="I986">
            <v>21.16</v>
          </cell>
        </row>
        <row r="987">
          <cell r="A987">
            <v>10001623</v>
          </cell>
          <cell r="B987" t="str">
            <v>第一屋製パンモーニングシェフ８枚切</v>
          </cell>
          <cell r="C987" t="str">
            <v>8ﾏｲ×1</v>
          </cell>
          <cell r="D987" t="str">
            <v>通常</v>
          </cell>
          <cell r="E987" t="str">
            <v>300311</v>
          </cell>
          <cell r="G987" t="str">
            <v>ﾏｲ</v>
          </cell>
          <cell r="H987">
            <v>50</v>
          </cell>
          <cell r="I987">
            <v>15.8</v>
          </cell>
        </row>
        <row r="988">
          <cell r="A988">
            <v>10001630</v>
          </cell>
          <cell r="B988" t="str">
            <v>第一屋製パンモーニングシェフ３斤</v>
          </cell>
          <cell r="C988" t="str">
            <v>3ｷﾝ×1</v>
          </cell>
          <cell r="D988" t="str">
            <v>通常</v>
          </cell>
          <cell r="E988" t="str">
            <v>300311</v>
          </cell>
          <cell r="F988">
            <v>381</v>
          </cell>
          <cell r="G988" t="str">
            <v>ｺ</v>
          </cell>
          <cell r="H988">
            <v>1</v>
          </cell>
          <cell r="I988">
            <v>381</v>
          </cell>
        </row>
        <row r="989">
          <cell r="A989">
            <v>10001647</v>
          </cell>
          <cell r="B989" t="str">
            <v>第一屋製パンホテルの朝３斤</v>
          </cell>
          <cell r="C989" t="str">
            <v>3ｷﾝ×1</v>
          </cell>
          <cell r="D989" t="str">
            <v>通常</v>
          </cell>
          <cell r="E989" t="str">
            <v>300311</v>
          </cell>
          <cell r="F989">
            <v>402</v>
          </cell>
          <cell r="G989" t="str">
            <v>ｺ</v>
          </cell>
          <cell r="H989">
            <v>1</v>
          </cell>
          <cell r="I989">
            <v>402</v>
          </cell>
        </row>
        <row r="990">
          <cell r="A990">
            <v>10002187</v>
          </cell>
          <cell r="B990" t="str">
            <v>フジパンスライスバンズ</v>
          </cell>
          <cell r="C990" t="str">
            <v>12マイ×１</v>
          </cell>
          <cell r="D990" t="str">
            <v>通常</v>
          </cell>
          <cell r="E990" t="str">
            <v>300311</v>
          </cell>
          <cell r="F990">
            <v>228</v>
          </cell>
          <cell r="G990" t="str">
            <v>ｺ</v>
          </cell>
          <cell r="H990">
            <v>53</v>
          </cell>
          <cell r="I990">
            <v>19</v>
          </cell>
        </row>
        <row r="991">
          <cell r="A991">
            <v>10002217</v>
          </cell>
          <cell r="B991" t="str">
            <v>伊藤製パンクッキングロール</v>
          </cell>
          <cell r="C991" t="str">
            <v>6コ×1</v>
          </cell>
          <cell r="D991" t="str">
            <v>通常</v>
          </cell>
          <cell r="E991" t="str">
            <v>300311</v>
          </cell>
          <cell r="F991">
            <v>127.3</v>
          </cell>
          <cell r="G991" t="str">
            <v>ｺ</v>
          </cell>
          <cell r="H991">
            <v>45</v>
          </cell>
          <cell r="I991">
            <v>21.216999999999999</v>
          </cell>
        </row>
        <row r="992">
          <cell r="A992">
            <v>10002248</v>
          </cell>
          <cell r="B992" t="str">
            <v>フジパン山型本仕込６枚切</v>
          </cell>
          <cell r="C992" t="str">
            <v>6コ×1</v>
          </cell>
          <cell r="D992" t="str">
            <v>通常</v>
          </cell>
          <cell r="E992" t="str">
            <v>300311</v>
          </cell>
          <cell r="F992">
            <v>113</v>
          </cell>
          <cell r="G992" t="str">
            <v>ｺ</v>
          </cell>
          <cell r="H992">
            <v>60</v>
          </cell>
          <cell r="I992">
            <v>18.8</v>
          </cell>
        </row>
        <row r="993">
          <cell r="A993">
            <v>10004846</v>
          </cell>
          <cell r="B993" t="str">
            <v>伊藤　調理バンズ６入り　　　　　　</v>
          </cell>
          <cell r="C993" t="str">
            <v>6コ×1</v>
          </cell>
          <cell r="D993" t="str">
            <v>通常</v>
          </cell>
          <cell r="E993" t="str">
            <v>300311</v>
          </cell>
          <cell r="F993">
            <v>135</v>
          </cell>
          <cell r="G993" t="str">
            <v>ｺ</v>
          </cell>
          <cell r="H993">
            <v>50</v>
          </cell>
          <cell r="I993">
            <v>22.5</v>
          </cell>
        </row>
        <row r="994">
          <cell r="A994">
            <v>10005003</v>
          </cell>
          <cell r="B994" t="str">
            <v>伊藤パンホテルバターロール</v>
          </cell>
          <cell r="C994" t="str">
            <v>7コ×1</v>
          </cell>
          <cell r="D994" t="str">
            <v>通常</v>
          </cell>
          <cell r="E994" t="str">
            <v>300311</v>
          </cell>
          <cell r="F994">
            <v>134</v>
          </cell>
          <cell r="G994" t="str">
            <v>ｺ</v>
          </cell>
          <cell r="H994">
            <v>30</v>
          </cell>
          <cell r="I994">
            <v>19.141999999999999</v>
          </cell>
        </row>
        <row r="995">
          <cell r="A995">
            <v>10005010</v>
          </cell>
          <cell r="B995" t="str">
            <v>伊藤パンレーズンバターロール</v>
          </cell>
          <cell r="C995" t="str">
            <v>5コ×1</v>
          </cell>
          <cell r="D995" t="str">
            <v>通常</v>
          </cell>
          <cell r="E995" t="str">
            <v>300311</v>
          </cell>
          <cell r="F995">
            <v>127.3</v>
          </cell>
          <cell r="G995" t="str">
            <v>ｺ</v>
          </cell>
          <cell r="H995">
            <v>30</v>
          </cell>
          <cell r="I995">
            <v>25.46</v>
          </cell>
        </row>
        <row r="996">
          <cell r="A996">
            <v>10005027</v>
          </cell>
          <cell r="B996" t="str">
            <v>伊藤パン黒ごまツイスト</v>
          </cell>
          <cell r="C996" t="str">
            <v>4コ×1</v>
          </cell>
          <cell r="D996" t="str">
            <v>通常</v>
          </cell>
          <cell r="E996" t="str">
            <v>300311</v>
          </cell>
          <cell r="F996">
            <v>134</v>
          </cell>
          <cell r="G996" t="str">
            <v>ｺ</v>
          </cell>
          <cell r="H996">
            <v>40</v>
          </cell>
          <cell r="I996">
            <v>33.5</v>
          </cell>
        </row>
        <row r="997">
          <cell r="A997">
            <v>10005034</v>
          </cell>
          <cell r="B997" t="str">
            <v>伊藤パンお徳用スイートクロワッサ</v>
          </cell>
          <cell r="C997" t="str">
            <v>8コ×1</v>
          </cell>
          <cell r="D997" t="str">
            <v>通常</v>
          </cell>
          <cell r="E997" t="str">
            <v>300311</v>
          </cell>
          <cell r="F997">
            <v>134</v>
          </cell>
          <cell r="G997" t="str">
            <v>ｺ</v>
          </cell>
          <cell r="H997">
            <v>30</v>
          </cell>
          <cell r="I997">
            <v>22.33</v>
          </cell>
        </row>
        <row r="998">
          <cell r="A998">
            <v>10000121</v>
          </cell>
          <cell r="B998" t="str">
            <v>日清フーズフラワー粉</v>
          </cell>
          <cell r="C998" t="str">
            <v>1kg×1</v>
          </cell>
          <cell r="D998" t="str">
            <v>通常</v>
          </cell>
          <cell r="E998" t="str">
            <v>300312</v>
          </cell>
          <cell r="F998">
            <v>211</v>
          </cell>
          <cell r="G998" t="str">
            <v>G</v>
          </cell>
          <cell r="H998">
            <v>1</v>
          </cell>
          <cell r="I998">
            <v>0.21099999999999999</v>
          </cell>
        </row>
        <row r="999">
          <cell r="A999">
            <v>10001173</v>
          </cell>
          <cell r="B999" t="str">
            <v>日本製粉フリッター粉</v>
          </cell>
          <cell r="C999" t="str">
            <v>2kg×1</v>
          </cell>
          <cell r="D999" t="str">
            <v>通常</v>
          </cell>
          <cell r="E999" t="str">
            <v>300312</v>
          </cell>
          <cell r="F999">
            <v>1187</v>
          </cell>
          <cell r="G999" t="str">
            <v>G</v>
          </cell>
          <cell r="H999">
            <v>1</v>
          </cell>
          <cell r="I999">
            <v>0.59299999999999997</v>
          </cell>
        </row>
        <row r="1000">
          <cell r="A1000">
            <v>10001739</v>
          </cell>
          <cell r="B1000" t="str">
            <v>日東製粉　小麦粉</v>
          </cell>
          <cell r="C1000" t="str">
            <v>25kg×1</v>
          </cell>
          <cell r="D1000" t="str">
            <v>通常</v>
          </cell>
          <cell r="E1000" t="str">
            <v>300312</v>
          </cell>
          <cell r="F1000">
            <v>3310</v>
          </cell>
          <cell r="G1000" t="str">
            <v>G</v>
          </cell>
          <cell r="H1000">
            <v>1</v>
          </cell>
          <cell r="I1000">
            <v>0.13239999999999999</v>
          </cell>
        </row>
        <row r="1001">
          <cell r="A1001">
            <v>10001746</v>
          </cell>
          <cell r="B1001" t="str">
            <v>東陽食料馬鈴薯澱粉</v>
          </cell>
          <cell r="C1001" t="str">
            <v>25kg×1</v>
          </cell>
          <cell r="D1001" t="str">
            <v>通常</v>
          </cell>
          <cell r="E1001" t="str">
            <v>300312</v>
          </cell>
          <cell r="F1001">
            <v>4767</v>
          </cell>
          <cell r="G1001" t="str">
            <v>G</v>
          </cell>
          <cell r="H1001">
            <v>1</v>
          </cell>
          <cell r="I1001">
            <v>0.18</v>
          </cell>
        </row>
        <row r="1002">
          <cell r="A1002">
            <v>10001753</v>
          </cell>
          <cell r="B1002" t="str">
            <v>東陽食料馬鈴薯澱粉</v>
          </cell>
          <cell r="C1002" t="str">
            <v>5kg×1</v>
          </cell>
          <cell r="D1002" t="str">
            <v>通常</v>
          </cell>
          <cell r="E1002" t="str">
            <v>300312</v>
          </cell>
          <cell r="F1002">
            <v>1267</v>
          </cell>
          <cell r="G1002" t="str">
            <v>G</v>
          </cell>
          <cell r="H1002">
            <v>1</v>
          </cell>
          <cell r="I1002">
            <v>0.22900000000000001</v>
          </cell>
        </row>
        <row r="1003">
          <cell r="A1003">
            <v>10002484</v>
          </cell>
          <cell r="B1003" t="str">
            <v>日本食研　天ぷら粉　　　　　　　　</v>
          </cell>
          <cell r="C1003" t="str">
            <v>1.5kg×1</v>
          </cell>
          <cell r="D1003" t="str">
            <v>通常</v>
          </cell>
          <cell r="E1003" t="str">
            <v>300312</v>
          </cell>
          <cell r="F1003">
            <v>598</v>
          </cell>
          <cell r="G1003" t="str">
            <v>G</v>
          </cell>
          <cell r="H1003">
            <v>1</v>
          </cell>
          <cell r="I1003">
            <v>0.39900000000000002</v>
          </cell>
        </row>
        <row r="1004">
          <cell r="A1004">
            <v>10285085</v>
          </cell>
          <cell r="B1004" t="str">
            <v>東陽片栗粉</v>
          </cell>
          <cell r="C1004" t="str">
            <v>1kg×1</v>
          </cell>
          <cell r="D1004" t="str">
            <v>通常</v>
          </cell>
          <cell r="E1004" t="str">
            <v>300312</v>
          </cell>
          <cell r="F1004">
            <v>258</v>
          </cell>
          <cell r="G1004" t="str">
            <v>G</v>
          </cell>
          <cell r="H1004">
            <v>1</v>
          </cell>
          <cell r="I1004">
            <v>0.21199999999999999</v>
          </cell>
        </row>
        <row r="1005">
          <cell r="A1005">
            <v>10285115</v>
          </cell>
          <cell r="B1005" t="str">
            <v>日清おいしい天ぷら粉</v>
          </cell>
          <cell r="C1005" t="str">
            <v>1kg×1</v>
          </cell>
          <cell r="D1005" t="str">
            <v>通常</v>
          </cell>
          <cell r="E1005" t="str">
            <v>300312</v>
          </cell>
          <cell r="F1005">
            <v>373</v>
          </cell>
          <cell r="G1005" t="str">
            <v>G</v>
          </cell>
          <cell r="H1005">
            <v>1</v>
          </cell>
          <cell r="I1005">
            <v>0.373</v>
          </cell>
        </row>
        <row r="1006">
          <cell r="A1006">
            <v>10001272</v>
          </cell>
          <cell r="B1006" t="str">
            <v>クラフトパルメザンチーズ</v>
          </cell>
          <cell r="C1006" t="str">
            <v>80gＸ1</v>
          </cell>
          <cell r="D1006" t="str">
            <v>通常</v>
          </cell>
          <cell r="E1006" t="str">
            <v>300313</v>
          </cell>
          <cell r="F1006">
            <v>340</v>
          </cell>
          <cell r="G1006" t="str">
            <v>G</v>
          </cell>
          <cell r="H1006">
            <v>1</v>
          </cell>
          <cell r="I1006">
            <v>4.25</v>
          </cell>
        </row>
        <row r="1007">
          <cell r="A1007">
            <v>10167206</v>
          </cell>
          <cell r="B1007" t="str">
            <v>森永乳業コスモミルク</v>
          </cell>
          <cell r="C1007" t="str">
            <v>4号缶×1</v>
          </cell>
          <cell r="D1007" t="str">
            <v>通常</v>
          </cell>
          <cell r="E1007" t="str">
            <v>300313</v>
          </cell>
          <cell r="F1007">
            <v>250</v>
          </cell>
          <cell r="G1007" t="str">
            <v>G</v>
          </cell>
          <cell r="H1007">
            <v>1</v>
          </cell>
          <cell r="I1007">
            <v>0.60799999999999998</v>
          </cell>
        </row>
        <row r="1008">
          <cell r="A1008">
            <v>10000398</v>
          </cell>
          <cell r="B1008" t="str">
            <v>ハウスクリームシチューＰＫ　　　　</v>
          </cell>
          <cell r="C1008" t="str">
            <v>1kg×20</v>
          </cell>
          <cell r="D1008" t="str">
            <v>通常</v>
          </cell>
          <cell r="E1008" t="str">
            <v>300399</v>
          </cell>
          <cell r="F1008">
            <v>708</v>
          </cell>
          <cell r="G1008" t="str">
            <v>G</v>
          </cell>
          <cell r="H1008">
            <v>1</v>
          </cell>
          <cell r="I1008">
            <v>0.70799999999999996</v>
          </cell>
        </row>
        <row r="1009">
          <cell r="A1009">
            <v>10000404</v>
          </cell>
          <cell r="B1009" t="str">
            <v>ハウス　ビーフシチュー　ＰＫ　　　</v>
          </cell>
          <cell r="C1009" t="str">
            <v>1kg×20</v>
          </cell>
          <cell r="D1009" t="str">
            <v>通常</v>
          </cell>
          <cell r="E1009" t="str">
            <v>300399</v>
          </cell>
          <cell r="F1009">
            <v>708</v>
          </cell>
          <cell r="G1009" t="str">
            <v>G</v>
          </cell>
          <cell r="H1009">
            <v>1</v>
          </cell>
          <cell r="I1009">
            <v>0.70799999999999996</v>
          </cell>
        </row>
        <row r="1010">
          <cell r="A1010">
            <v>10000886</v>
          </cell>
          <cell r="B1010" t="str">
            <v>ハウス　カレーフレーク</v>
          </cell>
          <cell r="C1010" t="str">
            <v>1kg×1</v>
          </cell>
          <cell r="D1010" t="str">
            <v>通常</v>
          </cell>
          <cell r="E1010" t="str">
            <v>300399</v>
          </cell>
          <cell r="F1010">
            <v>588</v>
          </cell>
          <cell r="G1010" t="str">
            <v>G</v>
          </cell>
          <cell r="H1010">
            <v>1</v>
          </cell>
          <cell r="I1010">
            <v>0.58799999999999997</v>
          </cell>
        </row>
        <row r="1011">
          <cell r="A1011">
            <v>10001043</v>
          </cell>
          <cell r="B1011" t="str">
            <v>ハウスジャワカレーフレク１Ｋ</v>
          </cell>
          <cell r="C1011" t="str">
            <v>1kg×1</v>
          </cell>
          <cell r="D1011" t="str">
            <v>通常</v>
          </cell>
          <cell r="E1011" t="str">
            <v>300399</v>
          </cell>
          <cell r="F1011">
            <v>639</v>
          </cell>
          <cell r="G1011" t="str">
            <v>G</v>
          </cell>
          <cell r="H1011">
            <v>1</v>
          </cell>
          <cell r="I1011">
            <v>0.63900000000000001</v>
          </cell>
        </row>
        <row r="1012">
          <cell r="A1012">
            <v>10001081</v>
          </cell>
          <cell r="B1012" t="str">
            <v>ＱＰ高酸度ＳＳＶ</v>
          </cell>
          <cell r="C1012" t="str">
            <v>1L×1</v>
          </cell>
          <cell r="D1012" t="str">
            <v>通常</v>
          </cell>
          <cell r="E1012" t="str">
            <v>300399</v>
          </cell>
          <cell r="F1012">
            <v>230</v>
          </cell>
          <cell r="G1012" t="str">
            <v>PK</v>
          </cell>
          <cell r="H1012">
            <v>1000</v>
          </cell>
          <cell r="I1012">
            <v>230</v>
          </cell>
        </row>
        <row r="1013">
          <cell r="A1013">
            <v>10001364</v>
          </cell>
          <cell r="B1013" t="str">
            <v>ハウス　ハヤシフレーク</v>
          </cell>
          <cell r="C1013" t="str">
            <v>1kg×1</v>
          </cell>
          <cell r="D1013" t="str">
            <v>通常</v>
          </cell>
          <cell r="E1013" t="str">
            <v>300399</v>
          </cell>
          <cell r="F1013">
            <v>665</v>
          </cell>
          <cell r="G1013" t="str">
            <v>G</v>
          </cell>
          <cell r="H1013">
            <v>1</v>
          </cell>
          <cell r="I1013">
            <v>0.66500000000000004</v>
          </cell>
        </row>
        <row r="1014">
          <cell r="A1014">
            <v>10002316</v>
          </cell>
          <cell r="B1014" t="str">
            <v>狩野食品業務用皿うどん</v>
          </cell>
          <cell r="C1014" t="str">
            <v>70g×30×1</v>
          </cell>
          <cell r="D1014" t="str">
            <v>通常</v>
          </cell>
          <cell r="E1014" t="str">
            <v>300399</v>
          </cell>
          <cell r="F1014">
            <v>1680</v>
          </cell>
          <cell r="G1014" t="str">
            <v>ｺ</v>
          </cell>
          <cell r="H1014">
            <v>70</v>
          </cell>
          <cell r="I1014">
            <v>56</v>
          </cell>
        </row>
        <row r="1015">
          <cell r="A1015">
            <v>10003610</v>
          </cell>
          <cell r="B1015" t="str">
            <v>ミツカン米飯調味液α</v>
          </cell>
          <cell r="C1015" t="str">
            <v>1L×1</v>
          </cell>
          <cell r="D1015" t="str">
            <v>通常</v>
          </cell>
          <cell r="E1015" t="str">
            <v>300399</v>
          </cell>
          <cell r="F1015">
            <v>540</v>
          </cell>
          <cell r="G1015" t="str">
            <v>CC</v>
          </cell>
          <cell r="H1015">
            <v>1</v>
          </cell>
          <cell r="I1015">
            <v>0.54</v>
          </cell>
        </row>
        <row r="1016">
          <cell r="A1016">
            <v>10153063</v>
          </cell>
          <cell r="B1016" t="str">
            <v>コーヒーフレッシュ５０個　　　　　</v>
          </cell>
          <cell r="D1016" t="str">
            <v>通常</v>
          </cell>
          <cell r="E1016" t="str">
            <v>300399</v>
          </cell>
          <cell r="F1016">
            <v>424</v>
          </cell>
          <cell r="G1016" t="str">
            <v>ｺ</v>
          </cell>
          <cell r="H1016">
            <v>10</v>
          </cell>
          <cell r="I1016">
            <v>8.48</v>
          </cell>
        </row>
        <row r="1017">
          <cell r="A1017">
            <v>10299709</v>
          </cell>
          <cell r="B1017" t="str">
            <v>森永乳業トッピングソースブルーベリ</v>
          </cell>
          <cell r="C1017" t="str">
            <v>500g×1</v>
          </cell>
          <cell r="D1017" t="str">
            <v>通常</v>
          </cell>
          <cell r="E1017" t="str">
            <v>300399</v>
          </cell>
          <cell r="F1017">
            <v>455</v>
          </cell>
          <cell r="G1017" t="str">
            <v>G</v>
          </cell>
          <cell r="H1017">
            <v>1</v>
          </cell>
          <cell r="I1017">
            <v>0.91</v>
          </cell>
        </row>
        <row r="1018">
          <cell r="A1018">
            <v>10299716</v>
          </cell>
          <cell r="B1018" t="str">
            <v>森永乳業トッピングソースストロベリ</v>
          </cell>
          <cell r="C1018" t="str">
            <v>500g×1</v>
          </cell>
          <cell r="D1018" t="str">
            <v>通常</v>
          </cell>
          <cell r="E1018" t="str">
            <v>300399</v>
          </cell>
          <cell r="F1018">
            <v>370</v>
          </cell>
          <cell r="G1018" t="str">
            <v>G</v>
          </cell>
          <cell r="H1018">
            <v>1</v>
          </cell>
          <cell r="I1018">
            <v>0.74</v>
          </cell>
        </row>
        <row r="1019">
          <cell r="A1019">
            <v>10299730</v>
          </cell>
          <cell r="B1019" t="str">
            <v>森永乳業トッピングソースチョコ</v>
          </cell>
          <cell r="C1019" t="str">
            <v>520g</v>
          </cell>
          <cell r="D1019" t="str">
            <v>通常</v>
          </cell>
          <cell r="E1019" t="str">
            <v>300399</v>
          </cell>
          <cell r="F1019">
            <v>380</v>
          </cell>
          <cell r="G1019" t="str">
            <v>G</v>
          </cell>
          <cell r="H1019">
            <v>1</v>
          </cell>
          <cell r="I1019">
            <v>0.73099999999999998</v>
          </cell>
        </row>
        <row r="1020">
          <cell r="A1020">
            <v>10005768</v>
          </cell>
          <cell r="B1020" t="str">
            <v>日東ベストカップトマトグラタン</v>
          </cell>
          <cell r="C1020" t="str">
            <v>50g×60×1</v>
          </cell>
          <cell r="D1020" t="str">
            <v>通常</v>
          </cell>
          <cell r="E1020" t="str">
            <v>301001</v>
          </cell>
          <cell r="F1020">
            <v>3600</v>
          </cell>
          <cell r="G1020" t="str">
            <v>ｺ</v>
          </cell>
          <cell r="H1020">
            <v>50</v>
          </cell>
          <cell r="I1020">
            <v>60</v>
          </cell>
        </row>
        <row r="1021">
          <cell r="A1021">
            <v>10005775</v>
          </cell>
          <cell r="B1021" t="str">
            <v>日東ベストカップホワイトグラタン</v>
          </cell>
          <cell r="C1021" t="str">
            <v>50g×60×1</v>
          </cell>
          <cell r="D1021" t="str">
            <v>通常</v>
          </cell>
          <cell r="E1021" t="str">
            <v>301001</v>
          </cell>
          <cell r="F1021">
            <v>3600</v>
          </cell>
          <cell r="G1021" t="str">
            <v>ｺ</v>
          </cell>
          <cell r="H1021">
            <v>50</v>
          </cell>
          <cell r="I1021">
            <v>60</v>
          </cell>
        </row>
        <row r="1022">
          <cell r="A1022">
            <v>10005782</v>
          </cell>
          <cell r="B1022" t="str">
            <v>日東ベストカップクリーミーキッシュ</v>
          </cell>
          <cell r="C1022" t="str">
            <v>50g×60×1</v>
          </cell>
          <cell r="D1022" t="str">
            <v>通常</v>
          </cell>
          <cell r="E1022" t="str">
            <v>301001</v>
          </cell>
          <cell r="F1022">
            <v>3600</v>
          </cell>
          <cell r="G1022" t="str">
            <v>ｺ</v>
          </cell>
          <cell r="H1022">
            <v>50</v>
          </cell>
          <cell r="I1022">
            <v>60</v>
          </cell>
        </row>
        <row r="1023">
          <cell r="A1023">
            <v>10006482</v>
          </cell>
          <cell r="B1023" t="str">
            <v>信州ハム生ハム（生ハムスライス）</v>
          </cell>
          <cell r="C1023" t="str">
            <v>53g×1</v>
          </cell>
          <cell r="D1023" t="str">
            <v>通常</v>
          </cell>
          <cell r="E1023" t="str">
            <v>301001</v>
          </cell>
          <cell r="F1023">
            <v>281</v>
          </cell>
          <cell r="G1023" t="str">
            <v>PK</v>
          </cell>
          <cell r="H1023">
            <v>1</v>
          </cell>
          <cell r="I1023">
            <v>5.3010000000000002</v>
          </cell>
        </row>
        <row r="1024">
          <cell r="A1024">
            <v>10006567</v>
          </cell>
          <cell r="B1024" t="str">
            <v>ケイエス若鶏の八幡巻</v>
          </cell>
          <cell r="C1024" t="str">
            <v>250g×1</v>
          </cell>
          <cell r="D1024" t="str">
            <v>通常</v>
          </cell>
          <cell r="E1024" t="str">
            <v>301001</v>
          </cell>
          <cell r="F1024">
            <v>648</v>
          </cell>
          <cell r="G1024" t="str">
            <v>PK</v>
          </cell>
          <cell r="H1024">
            <v>250</v>
          </cell>
          <cell r="I1024">
            <v>648</v>
          </cell>
        </row>
        <row r="1025">
          <cell r="A1025">
            <v>10007144</v>
          </cell>
          <cell r="B1025" t="str">
            <v>日東ベストニシンのエスカベッシュ</v>
          </cell>
          <cell r="C1025" t="str">
            <v>500g×1</v>
          </cell>
          <cell r="D1025" t="str">
            <v>通常</v>
          </cell>
          <cell r="E1025" t="str">
            <v>301001</v>
          </cell>
          <cell r="F1025">
            <v>631</v>
          </cell>
          <cell r="G1025" t="str">
            <v>G</v>
          </cell>
          <cell r="H1025">
            <v>1</v>
          </cell>
          <cell r="I1025">
            <v>1.262</v>
          </cell>
        </row>
        <row r="1026">
          <cell r="A1026">
            <v>10007151</v>
          </cell>
          <cell r="B1026" t="str">
            <v>日東ベストサーモンのエスカベッシュ</v>
          </cell>
          <cell r="C1026" t="str">
            <v>500g×1</v>
          </cell>
          <cell r="D1026" t="str">
            <v>通常</v>
          </cell>
          <cell r="E1026" t="str">
            <v>301001</v>
          </cell>
          <cell r="F1026">
            <v>631</v>
          </cell>
          <cell r="G1026" t="str">
            <v>G</v>
          </cell>
          <cell r="H1026">
            <v>1</v>
          </cell>
          <cell r="I1026">
            <v>1.262</v>
          </cell>
        </row>
        <row r="1027">
          <cell r="A1027">
            <v>10007274</v>
          </cell>
          <cell r="B1027" t="str">
            <v>日東ベスト黒糖ローストポーク</v>
          </cell>
          <cell r="C1027" t="str">
            <v>500g×1</v>
          </cell>
          <cell r="D1027" t="str">
            <v>通常</v>
          </cell>
          <cell r="E1027" t="str">
            <v>301001</v>
          </cell>
          <cell r="F1027">
            <v>1078</v>
          </cell>
          <cell r="G1027" t="str">
            <v>PK</v>
          </cell>
          <cell r="H1027">
            <v>500</v>
          </cell>
          <cell r="I1027">
            <v>1078</v>
          </cell>
        </row>
        <row r="1028">
          <cell r="A1028">
            <v>10008752</v>
          </cell>
          <cell r="B1028" t="str">
            <v>日本食研ミートローフスライス</v>
          </cell>
          <cell r="C1028" t="str">
            <v>500g×1</v>
          </cell>
          <cell r="D1028" t="str">
            <v>通常</v>
          </cell>
          <cell r="E1028" t="str">
            <v>301001</v>
          </cell>
          <cell r="F1028">
            <v>1318</v>
          </cell>
          <cell r="G1028" t="str">
            <v>PK</v>
          </cell>
          <cell r="H1028">
            <v>1</v>
          </cell>
          <cell r="I1028">
            <v>2.6360000000000001</v>
          </cell>
        </row>
        <row r="1029">
          <cell r="A1029">
            <v>10008776</v>
          </cell>
          <cell r="B1029" t="str">
            <v>日本食研スモークサーモン</v>
          </cell>
          <cell r="C1029" t="str">
            <v>300g×1</v>
          </cell>
          <cell r="D1029" t="str">
            <v>通常</v>
          </cell>
          <cell r="E1029" t="str">
            <v>301001</v>
          </cell>
          <cell r="F1029">
            <v>1135</v>
          </cell>
          <cell r="G1029" t="str">
            <v>PK</v>
          </cell>
          <cell r="H1029">
            <v>300</v>
          </cell>
          <cell r="I1029">
            <v>3.78</v>
          </cell>
        </row>
        <row r="1030">
          <cell r="A1030">
            <v>10009049</v>
          </cell>
          <cell r="B1030" t="str">
            <v>大龍広東焼売</v>
          </cell>
          <cell r="C1030" t="str">
            <v>３30g×25</v>
          </cell>
          <cell r="D1030" t="str">
            <v>通常</v>
          </cell>
          <cell r="E1030" t="str">
            <v>301001</v>
          </cell>
          <cell r="F1030">
            <v>791</v>
          </cell>
          <cell r="G1030" t="str">
            <v>ｺ</v>
          </cell>
          <cell r="H1030">
            <v>30</v>
          </cell>
          <cell r="I1030">
            <v>31.64</v>
          </cell>
        </row>
        <row r="1031">
          <cell r="A1031">
            <v>10009056</v>
          </cell>
          <cell r="B1031" t="str">
            <v>大龍チリソース５００ｇ</v>
          </cell>
          <cell r="C1031" t="str">
            <v>500g×1</v>
          </cell>
          <cell r="D1031" t="str">
            <v>通常</v>
          </cell>
          <cell r="E1031" t="str">
            <v>301001</v>
          </cell>
          <cell r="F1031">
            <v>373</v>
          </cell>
          <cell r="G1031" t="str">
            <v>G</v>
          </cell>
          <cell r="H1031">
            <v>1</v>
          </cell>
          <cell r="I1031">
            <v>0.746</v>
          </cell>
        </row>
        <row r="1032">
          <cell r="A1032">
            <v>10009063</v>
          </cell>
          <cell r="B1032" t="str">
            <v>日本食研　中華くらげ</v>
          </cell>
          <cell r="C1032" t="str">
            <v>500g×1</v>
          </cell>
          <cell r="D1032" t="str">
            <v>通常</v>
          </cell>
          <cell r="E1032" t="str">
            <v>301001</v>
          </cell>
          <cell r="F1032">
            <v>774</v>
          </cell>
          <cell r="G1032" t="str">
            <v>G</v>
          </cell>
          <cell r="H1032">
            <v>1</v>
          </cell>
          <cell r="I1032">
            <v>1.548</v>
          </cell>
        </row>
        <row r="1033">
          <cell r="A1033">
            <v>10009636</v>
          </cell>
          <cell r="B1033" t="str">
            <v>日本食研揚げ豆腐野菜入り</v>
          </cell>
          <cell r="C1033" t="str">
            <v>75g×20コ</v>
          </cell>
          <cell r="D1033" t="str">
            <v>通常</v>
          </cell>
          <cell r="E1033" t="str">
            <v>301001</v>
          </cell>
          <cell r="F1033">
            <v>1140</v>
          </cell>
          <cell r="G1033" t="str">
            <v>ｺ</v>
          </cell>
          <cell r="H1033">
            <v>75</v>
          </cell>
          <cell r="I1033">
            <v>57</v>
          </cell>
        </row>
        <row r="1034">
          <cell r="A1034">
            <v>10009643</v>
          </cell>
          <cell r="B1034" t="str">
            <v>日本食研カニ風味サラダ</v>
          </cell>
          <cell r="C1034" t="str">
            <v>1kg×1</v>
          </cell>
          <cell r="D1034" t="str">
            <v>通常</v>
          </cell>
          <cell r="E1034" t="str">
            <v>301001</v>
          </cell>
          <cell r="F1034">
            <v>1545</v>
          </cell>
          <cell r="G1034" t="str">
            <v>G</v>
          </cell>
          <cell r="H1034">
            <v>1</v>
          </cell>
          <cell r="I1034">
            <v>1.5449999999999999</v>
          </cell>
        </row>
        <row r="1035">
          <cell r="A1035">
            <v>10009650</v>
          </cell>
          <cell r="B1035" t="str">
            <v>日本食研牛ほほ肉のトマトソース煮</v>
          </cell>
          <cell r="C1035" t="str">
            <v>1kg×1</v>
          </cell>
          <cell r="D1035" t="str">
            <v>通常</v>
          </cell>
          <cell r="E1035" t="str">
            <v>301001</v>
          </cell>
          <cell r="F1035">
            <v>1960</v>
          </cell>
          <cell r="G1035" t="str">
            <v>G</v>
          </cell>
          <cell r="H1035">
            <v>1</v>
          </cell>
          <cell r="I1035">
            <v>1.96</v>
          </cell>
        </row>
        <row r="1036">
          <cell r="A1036">
            <v>10009674</v>
          </cell>
          <cell r="B1036" t="str">
            <v>信州ハム軽井沢香味ポークウインナー</v>
          </cell>
          <cell r="C1036" t="str">
            <v>200g×1</v>
          </cell>
          <cell r="D1036" t="str">
            <v>通常</v>
          </cell>
          <cell r="E1036" t="str">
            <v>301001</v>
          </cell>
          <cell r="F1036">
            <v>300</v>
          </cell>
          <cell r="G1036" t="str">
            <v>G</v>
          </cell>
          <cell r="H1036">
            <v>1</v>
          </cell>
          <cell r="I1036">
            <v>1.5</v>
          </cell>
        </row>
        <row r="1037">
          <cell r="A1037">
            <v>10009681</v>
          </cell>
          <cell r="B1037" t="str">
            <v>信州ハム軽井沢熟成ポークウインナー</v>
          </cell>
          <cell r="C1037" t="str">
            <v>200g×1</v>
          </cell>
          <cell r="D1037" t="str">
            <v>通常</v>
          </cell>
          <cell r="E1037" t="str">
            <v>301001</v>
          </cell>
          <cell r="F1037">
            <v>300</v>
          </cell>
          <cell r="G1037" t="str">
            <v>G</v>
          </cell>
          <cell r="H1037">
            <v>1</v>
          </cell>
          <cell r="I1037">
            <v>1.5</v>
          </cell>
        </row>
        <row r="1038">
          <cell r="A1038">
            <v>10009698</v>
          </cell>
          <cell r="B1038" t="str">
            <v>信州ハム軽井沢ハーブポークウインナ</v>
          </cell>
          <cell r="C1038" t="str">
            <v>200g×1</v>
          </cell>
          <cell r="D1038" t="str">
            <v>通常</v>
          </cell>
          <cell r="E1038" t="str">
            <v>301001</v>
          </cell>
          <cell r="F1038">
            <v>300</v>
          </cell>
          <cell r="G1038" t="str">
            <v>G</v>
          </cell>
          <cell r="H1038">
            <v>1</v>
          </cell>
          <cell r="I1038">
            <v>1.5</v>
          </cell>
        </row>
        <row r="1039">
          <cell r="A1039">
            <v>10009704</v>
          </cell>
          <cell r="B1039" t="str">
            <v>信州ハム軽井沢辛口ポークウインナ</v>
          </cell>
          <cell r="C1039" t="str">
            <v>200g×1</v>
          </cell>
          <cell r="D1039" t="str">
            <v>通常</v>
          </cell>
          <cell r="E1039" t="str">
            <v>301001</v>
          </cell>
          <cell r="F1039">
            <v>300</v>
          </cell>
          <cell r="G1039" t="str">
            <v>G</v>
          </cell>
          <cell r="H1039">
            <v>1</v>
          </cell>
          <cell r="I1039">
            <v>1.5</v>
          </cell>
        </row>
        <row r="1040">
          <cell r="A1040">
            <v>10009711</v>
          </cell>
          <cell r="B1040" t="str">
            <v>信州ハム軽井沢ガーリックＰウインナ</v>
          </cell>
          <cell r="C1040" t="str">
            <v>200g×1</v>
          </cell>
          <cell r="D1040" t="str">
            <v>通常</v>
          </cell>
          <cell r="E1040" t="str">
            <v>301001</v>
          </cell>
          <cell r="F1040">
            <v>300</v>
          </cell>
          <cell r="G1040" t="str">
            <v>G</v>
          </cell>
          <cell r="H1040">
            <v>1</v>
          </cell>
          <cell r="I1040">
            <v>1.5</v>
          </cell>
        </row>
        <row r="1041">
          <cell r="A1041">
            <v>10010304</v>
          </cell>
          <cell r="B1041" t="str">
            <v>日東ベストバンケットタンシチュー</v>
          </cell>
          <cell r="C1041" t="str">
            <v>1kg×1</v>
          </cell>
          <cell r="D1041" t="str">
            <v>通常</v>
          </cell>
          <cell r="E1041" t="str">
            <v>301001</v>
          </cell>
          <cell r="F1041">
            <v>1652</v>
          </cell>
          <cell r="G1041" t="str">
            <v>PK</v>
          </cell>
          <cell r="H1041">
            <v>1</v>
          </cell>
          <cell r="I1041">
            <v>1652</v>
          </cell>
        </row>
        <row r="1042">
          <cell r="A1042">
            <v>10010588</v>
          </cell>
          <cell r="B1042" t="str">
            <v>味の素冷食錦糸卵のえびしんじょう</v>
          </cell>
          <cell r="C1042" t="str">
            <v>20g×50</v>
          </cell>
          <cell r="D1042" t="str">
            <v>通常</v>
          </cell>
          <cell r="E1042" t="str">
            <v>301001</v>
          </cell>
          <cell r="F1042">
            <v>1725</v>
          </cell>
          <cell r="G1042" t="str">
            <v>ｺ</v>
          </cell>
          <cell r="H1042">
            <v>60</v>
          </cell>
          <cell r="I1042">
            <v>32.799999999999997</v>
          </cell>
        </row>
        <row r="1043">
          <cell r="A1043">
            <v>10010601</v>
          </cell>
          <cell r="B1043" t="str">
            <v>味の素冷食袋入り大焼売</v>
          </cell>
          <cell r="C1043" t="str">
            <v>27g×15コ</v>
          </cell>
          <cell r="D1043" t="str">
            <v>通常</v>
          </cell>
          <cell r="E1043" t="str">
            <v>301001</v>
          </cell>
          <cell r="F1043">
            <v>252</v>
          </cell>
          <cell r="G1043" t="str">
            <v>ｺ</v>
          </cell>
          <cell r="H1043">
            <v>50</v>
          </cell>
          <cell r="I1043">
            <v>16.8</v>
          </cell>
        </row>
        <row r="1044">
          <cell r="A1044">
            <v>10010618</v>
          </cell>
          <cell r="B1044" t="str">
            <v>味の素冷食えび入り大焼売</v>
          </cell>
          <cell r="C1044" t="str">
            <v>28g×15コ</v>
          </cell>
          <cell r="D1044" t="str">
            <v>通常</v>
          </cell>
          <cell r="E1044" t="str">
            <v>301001</v>
          </cell>
          <cell r="F1044">
            <v>404</v>
          </cell>
          <cell r="G1044" t="str">
            <v>ｺ</v>
          </cell>
          <cell r="H1044">
            <v>50</v>
          </cell>
          <cell r="I1044">
            <v>26.933</v>
          </cell>
        </row>
        <row r="1045">
          <cell r="A1045">
            <v>10010625</v>
          </cell>
          <cell r="B1045" t="str">
            <v>味の素冷食包み蓮根の磯部串</v>
          </cell>
          <cell r="C1045" t="str">
            <v>26g×20コ</v>
          </cell>
          <cell r="D1045" t="str">
            <v>通常</v>
          </cell>
          <cell r="E1045" t="str">
            <v>301001</v>
          </cell>
          <cell r="F1045">
            <v>442</v>
          </cell>
          <cell r="G1045" t="str">
            <v>ﾎﾝ</v>
          </cell>
          <cell r="H1045">
            <v>26</v>
          </cell>
          <cell r="I1045">
            <v>22.1</v>
          </cell>
        </row>
        <row r="1046">
          <cell r="A1046">
            <v>10010632</v>
          </cell>
          <cell r="B1046" t="str">
            <v>味の素冷食くわいと梅のゴマ団子串</v>
          </cell>
          <cell r="C1046" t="str">
            <v>22g×20コ</v>
          </cell>
          <cell r="D1046" t="str">
            <v>通常</v>
          </cell>
          <cell r="E1046" t="str">
            <v>301001</v>
          </cell>
          <cell r="F1046">
            <v>442</v>
          </cell>
          <cell r="G1046" t="str">
            <v>ﾎﾝ</v>
          </cell>
          <cell r="H1046">
            <v>50</v>
          </cell>
          <cell r="I1046">
            <v>22.1</v>
          </cell>
        </row>
        <row r="1047">
          <cell r="A1047">
            <v>10010649</v>
          </cell>
          <cell r="B1047" t="str">
            <v>味の素冷食炭火焼つくね（タレ）</v>
          </cell>
          <cell r="C1047" t="str">
            <v>30g×10コ</v>
          </cell>
          <cell r="D1047" t="str">
            <v>通常</v>
          </cell>
          <cell r="E1047" t="str">
            <v>301001</v>
          </cell>
          <cell r="F1047">
            <v>519</v>
          </cell>
          <cell r="G1047" t="str">
            <v>ﾎﾝ</v>
          </cell>
          <cell r="H1047">
            <v>30</v>
          </cell>
          <cell r="I1047">
            <v>51.9</v>
          </cell>
        </row>
        <row r="1048">
          <cell r="A1048">
            <v>10010656</v>
          </cell>
          <cell r="B1048" t="str">
            <v>ケイエスたれ付つくね（２０本入り）</v>
          </cell>
          <cell r="C1048" t="str">
            <v>25g×20コ</v>
          </cell>
          <cell r="D1048" t="str">
            <v>通常</v>
          </cell>
          <cell r="E1048" t="str">
            <v>301001</v>
          </cell>
          <cell r="F1048">
            <v>540</v>
          </cell>
          <cell r="G1048" t="str">
            <v>ﾎﾝ</v>
          </cell>
          <cell r="H1048">
            <v>30</v>
          </cell>
          <cell r="I1048">
            <v>27</v>
          </cell>
        </row>
        <row r="1049">
          <cell r="A1049">
            <v>10011035</v>
          </cell>
          <cell r="B1049" t="str">
            <v>日東ベストバンケットチキン</v>
          </cell>
          <cell r="C1049" t="str">
            <v>800g×1</v>
          </cell>
          <cell r="D1049" t="str">
            <v>通常</v>
          </cell>
          <cell r="E1049" t="str">
            <v>301001</v>
          </cell>
          <cell r="F1049">
            <v>975</v>
          </cell>
          <cell r="G1049" t="str">
            <v>PK</v>
          </cell>
          <cell r="H1049">
            <v>1</v>
          </cell>
          <cell r="I1049">
            <v>975</v>
          </cell>
        </row>
        <row r="1050">
          <cell r="A1050">
            <v>10011059</v>
          </cell>
          <cell r="B1050" t="str">
            <v>味の素冷食南瓜焼売</v>
          </cell>
          <cell r="C1050" t="str">
            <v>15g×50</v>
          </cell>
          <cell r="D1050" t="str">
            <v>通常</v>
          </cell>
          <cell r="E1050" t="str">
            <v>301001</v>
          </cell>
          <cell r="F1050">
            <v>722</v>
          </cell>
          <cell r="G1050" t="str">
            <v>ｺ</v>
          </cell>
          <cell r="H1050">
            <v>15</v>
          </cell>
          <cell r="I1050">
            <v>14.44</v>
          </cell>
        </row>
        <row r="1051">
          <cell r="A1051">
            <v>10011066</v>
          </cell>
          <cell r="B1051" t="str">
            <v>味の素冷食ほうれん草焼売</v>
          </cell>
          <cell r="C1051" t="str">
            <v>15g×50</v>
          </cell>
          <cell r="D1051" t="str">
            <v>通常</v>
          </cell>
          <cell r="E1051" t="str">
            <v>301001</v>
          </cell>
          <cell r="F1051">
            <v>722</v>
          </cell>
          <cell r="G1051" t="str">
            <v>ｺ</v>
          </cell>
          <cell r="H1051">
            <v>15</v>
          </cell>
          <cell r="I1051">
            <v>14.44</v>
          </cell>
        </row>
        <row r="1052">
          <cell r="A1052">
            <v>10011073</v>
          </cell>
          <cell r="B1052" t="str">
            <v>味の素冷食海苔巻き串</v>
          </cell>
          <cell r="C1052" t="str">
            <v>19g×20</v>
          </cell>
          <cell r="D1052" t="str">
            <v>通常</v>
          </cell>
          <cell r="E1052" t="str">
            <v>301001</v>
          </cell>
          <cell r="F1052">
            <v>442</v>
          </cell>
          <cell r="G1052" t="str">
            <v>ﾎﾝ</v>
          </cell>
          <cell r="H1052">
            <v>19</v>
          </cell>
          <cell r="I1052">
            <v>22.1</v>
          </cell>
        </row>
        <row r="1053">
          <cell r="A1053">
            <v>10011080</v>
          </cell>
          <cell r="B1053" t="str">
            <v>味の素冷食しそ団子串</v>
          </cell>
          <cell r="C1053" t="str">
            <v>20g×20</v>
          </cell>
          <cell r="D1053" t="str">
            <v>通常</v>
          </cell>
          <cell r="E1053" t="str">
            <v>301001</v>
          </cell>
          <cell r="F1053">
            <v>442</v>
          </cell>
          <cell r="G1053" t="str">
            <v>ﾎﾝ</v>
          </cell>
          <cell r="H1053">
            <v>20</v>
          </cell>
          <cell r="I1053">
            <v>22.1</v>
          </cell>
        </row>
        <row r="1054">
          <cell r="A1054">
            <v>10011097</v>
          </cell>
          <cell r="B1054" t="str">
            <v>味の素冷食くわい包み串</v>
          </cell>
          <cell r="C1054" t="str">
            <v>19g×20</v>
          </cell>
          <cell r="D1054" t="str">
            <v>通常</v>
          </cell>
          <cell r="E1054" t="str">
            <v>301001</v>
          </cell>
          <cell r="F1054">
            <v>442</v>
          </cell>
          <cell r="G1054" t="str">
            <v>ﾎﾝ</v>
          </cell>
          <cell r="H1054">
            <v>20</v>
          </cell>
          <cell r="I1054">
            <v>22.1</v>
          </cell>
        </row>
        <row r="1055">
          <cell r="A1055">
            <v>10011103</v>
          </cell>
          <cell r="B1055" t="str">
            <v>味の素冷食手羽餃子</v>
          </cell>
          <cell r="C1055" t="str">
            <v>18コ×1</v>
          </cell>
          <cell r="D1055" t="str">
            <v>通常</v>
          </cell>
          <cell r="E1055" t="str">
            <v>301001</v>
          </cell>
          <cell r="F1055">
            <v>962</v>
          </cell>
          <cell r="G1055" t="str">
            <v>ｺ</v>
          </cell>
          <cell r="H1055">
            <v>20</v>
          </cell>
          <cell r="I1055">
            <v>53.444000000000003</v>
          </cell>
        </row>
        <row r="1056">
          <cell r="A1056">
            <v>10011110</v>
          </cell>
          <cell r="B1056" t="str">
            <v>味の素冷食若鶏レモンバジル</v>
          </cell>
          <cell r="C1056" t="str">
            <v>30g×20</v>
          </cell>
          <cell r="D1056" t="str">
            <v>通常</v>
          </cell>
          <cell r="E1056" t="str">
            <v>301001</v>
          </cell>
          <cell r="F1056">
            <v>1000</v>
          </cell>
          <cell r="G1056" t="str">
            <v>ｺ</v>
          </cell>
          <cell r="H1056">
            <v>30</v>
          </cell>
          <cell r="I1056">
            <v>33.332999999999998</v>
          </cell>
        </row>
        <row r="1057">
          <cell r="A1057">
            <v>10011127</v>
          </cell>
          <cell r="B1057" t="str">
            <v>味の素冷食山芋短冊揚げ</v>
          </cell>
          <cell r="C1057" t="str">
            <v>20g×20</v>
          </cell>
          <cell r="D1057" t="str">
            <v>通常</v>
          </cell>
          <cell r="E1057" t="str">
            <v>301001</v>
          </cell>
          <cell r="F1057">
            <v>571</v>
          </cell>
          <cell r="G1057" t="str">
            <v>ｺ</v>
          </cell>
          <cell r="H1057">
            <v>20</v>
          </cell>
          <cell r="I1057">
            <v>19.033000000000001</v>
          </cell>
        </row>
        <row r="1058">
          <cell r="A1058">
            <v>10011134</v>
          </cell>
          <cell r="B1058" t="str">
            <v>味の素冷食和風煮物野菜ミックス</v>
          </cell>
          <cell r="C1058" t="str">
            <v>1kg×1</v>
          </cell>
          <cell r="D1058" t="str">
            <v>通常</v>
          </cell>
          <cell r="E1058" t="str">
            <v>301001</v>
          </cell>
          <cell r="F1058">
            <v>618</v>
          </cell>
          <cell r="G1058" t="str">
            <v>G</v>
          </cell>
          <cell r="H1058">
            <v>1</v>
          </cell>
          <cell r="I1058">
            <v>0.61799999999999999</v>
          </cell>
        </row>
        <row r="1059">
          <cell r="A1059">
            <v>10011141</v>
          </cell>
          <cell r="B1059" t="str">
            <v>味の素冷食フェットチーネ</v>
          </cell>
          <cell r="C1059" t="str">
            <v>500g×1</v>
          </cell>
          <cell r="D1059" t="str">
            <v>通常</v>
          </cell>
          <cell r="E1059" t="str">
            <v>301001</v>
          </cell>
          <cell r="F1059">
            <v>221</v>
          </cell>
          <cell r="G1059" t="str">
            <v>G</v>
          </cell>
          <cell r="H1059">
            <v>1</v>
          </cell>
          <cell r="I1059">
            <v>0.442</v>
          </cell>
        </row>
        <row r="1060">
          <cell r="A1060">
            <v>10011165</v>
          </cell>
          <cell r="B1060" t="str">
            <v>味の素冷食グリルチキン（醤油）</v>
          </cell>
          <cell r="C1060" t="str">
            <v>550g×1</v>
          </cell>
          <cell r="D1060" t="str">
            <v>通常</v>
          </cell>
          <cell r="E1060" t="str">
            <v>301001</v>
          </cell>
          <cell r="F1060">
            <v>631</v>
          </cell>
          <cell r="G1060" t="str">
            <v>ｺ</v>
          </cell>
          <cell r="H1060">
            <v>55</v>
          </cell>
          <cell r="I1060">
            <v>63.1</v>
          </cell>
        </row>
        <row r="1061">
          <cell r="A1061">
            <v>10011813</v>
          </cell>
          <cell r="B1061" t="str">
            <v>加ト吉箱入おこわ海鮮</v>
          </cell>
          <cell r="C1061" t="str">
            <v>40g×15</v>
          </cell>
          <cell r="D1061" t="str">
            <v>通常</v>
          </cell>
          <cell r="E1061" t="str">
            <v>301001</v>
          </cell>
          <cell r="F1061">
            <v>963</v>
          </cell>
          <cell r="G1061" t="str">
            <v>PK</v>
          </cell>
          <cell r="H1061">
            <v>40</v>
          </cell>
          <cell r="I1061">
            <v>963</v>
          </cell>
        </row>
        <row r="1062">
          <cell r="A1062">
            <v>10011820</v>
          </cell>
          <cell r="B1062" t="str">
            <v>加ト吉網目春巻</v>
          </cell>
          <cell r="C1062" t="str">
            <v>35g×20</v>
          </cell>
          <cell r="D1062" t="str">
            <v>通常</v>
          </cell>
          <cell r="E1062" t="str">
            <v>301001</v>
          </cell>
          <cell r="F1062">
            <v>825</v>
          </cell>
          <cell r="G1062" t="str">
            <v>ｺ</v>
          </cell>
          <cell r="H1062">
            <v>35</v>
          </cell>
          <cell r="I1062">
            <v>22.285</v>
          </cell>
        </row>
        <row r="1063">
          <cell r="A1063">
            <v>10011837</v>
          </cell>
          <cell r="B1063" t="str">
            <v>加ト吉薄紅花咲包み蒸し</v>
          </cell>
          <cell r="C1063" t="str">
            <v>25g×15</v>
          </cell>
          <cell r="D1063" t="str">
            <v>通常</v>
          </cell>
          <cell r="E1063" t="str">
            <v>301001</v>
          </cell>
          <cell r="F1063">
            <v>464</v>
          </cell>
          <cell r="G1063" t="str">
            <v>PK</v>
          </cell>
          <cell r="H1063">
            <v>25</v>
          </cell>
          <cell r="I1063">
            <v>464</v>
          </cell>
        </row>
        <row r="1064">
          <cell r="A1064">
            <v>10011844</v>
          </cell>
          <cell r="B1064" t="str">
            <v>加ト吉黄華花咲包蒸</v>
          </cell>
          <cell r="C1064" t="str">
            <v>24g×15</v>
          </cell>
          <cell r="D1064" t="str">
            <v>通常</v>
          </cell>
          <cell r="E1064" t="str">
            <v>301001</v>
          </cell>
          <cell r="F1064">
            <v>464</v>
          </cell>
          <cell r="G1064" t="str">
            <v>PK</v>
          </cell>
          <cell r="H1064">
            <v>24</v>
          </cell>
          <cell r="I1064">
            <v>464</v>
          </cell>
        </row>
        <row r="1065">
          <cell r="A1065">
            <v>10011868</v>
          </cell>
          <cell r="B1065" t="str">
            <v>日本食研チルドマカロニ玉子サラダ</v>
          </cell>
          <cell r="C1065" t="str">
            <v>1kg×1</v>
          </cell>
          <cell r="D1065" t="str">
            <v>通常</v>
          </cell>
          <cell r="E1065" t="str">
            <v>301001</v>
          </cell>
          <cell r="F1065">
            <v>1049</v>
          </cell>
          <cell r="G1065" t="str">
            <v>PK</v>
          </cell>
          <cell r="H1065">
            <v>1</v>
          </cell>
          <cell r="I1065">
            <v>1049</v>
          </cell>
        </row>
        <row r="1066">
          <cell r="A1066">
            <v>10011875</v>
          </cell>
          <cell r="B1066" t="str">
            <v>日本食研チキンロール糸巻き</v>
          </cell>
          <cell r="C1066" t="str">
            <v>160g×1</v>
          </cell>
          <cell r="D1066" t="str">
            <v>通常</v>
          </cell>
          <cell r="E1066" t="str">
            <v>301001</v>
          </cell>
          <cell r="F1066">
            <v>344</v>
          </cell>
          <cell r="G1066" t="str">
            <v>PK</v>
          </cell>
          <cell r="H1066">
            <v>160</v>
          </cell>
          <cell r="I1066">
            <v>344</v>
          </cell>
        </row>
        <row r="1067">
          <cell r="A1067">
            <v>10011882</v>
          </cell>
          <cell r="B1067" t="str">
            <v>日本食研冷凍えび餃子</v>
          </cell>
          <cell r="C1067" t="str">
            <v>50コ×1</v>
          </cell>
          <cell r="D1067" t="str">
            <v>通常</v>
          </cell>
          <cell r="E1067" t="str">
            <v>301001</v>
          </cell>
          <cell r="F1067">
            <v>1777</v>
          </cell>
          <cell r="G1067" t="str">
            <v>PK</v>
          </cell>
          <cell r="H1067">
            <v>20</v>
          </cell>
          <cell r="I1067">
            <v>1777</v>
          </cell>
        </row>
        <row r="1068">
          <cell r="A1068">
            <v>10012544</v>
          </cell>
          <cell r="B1068" t="str">
            <v>日本食研あんかけ甘酢</v>
          </cell>
          <cell r="C1068" t="str">
            <v>300g×1</v>
          </cell>
          <cell r="D1068" t="str">
            <v>通常</v>
          </cell>
          <cell r="E1068" t="str">
            <v>301001</v>
          </cell>
          <cell r="F1068">
            <v>189</v>
          </cell>
          <cell r="G1068" t="str">
            <v>PK</v>
          </cell>
          <cell r="H1068">
            <v>300</v>
          </cell>
          <cell r="I1068">
            <v>189</v>
          </cell>
        </row>
        <row r="1069">
          <cell r="A1069">
            <v>10012551</v>
          </cell>
          <cell r="B1069" t="str">
            <v>日本食研焼き込みチーズソース</v>
          </cell>
          <cell r="C1069" t="str">
            <v>400g×1</v>
          </cell>
          <cell r="D1069" t="str">
            <v>通常</v>
          </cell>
          <cell r="E1069" t="str">
            <v>301001</v>
          </cell>
          <cell r="F1069">
            <v>441</v>
          </cell>
          <cell r="G1069" t="str">
            <v>PK</v>
          </cell>
          <cell r="H1069">
            <v>400</v>
          </cell>
          <cell r="I1069">
            <v>441</v>
          </cell>
        </row>
        <row r="1070">
          <cell r="A1070">
            <v>10012568</v>
          </cell>
          <cell r="B1070" t="str">
            <v>日本食研ビビンバ酒盗</v>
          </cell>
          <cell r="C1070" t="str">
            <v>500g×1</v>
          </cell>
          <cell r="D1070" t="str">
            <v>通常</v>
          </cell>
          <cell r="E1070" t="str">
            <v>301001</v>
          </cell>
          <cell r="F1070">
            <v>459</v>
          </cell>
          <cell r="G1070" t="str">
            <v>PK</v>
          </cell>
          <cell r="H1070">
            <v>500</v>
          </cell>
          <cell r="I1070">
            <v>459</v>
          </cell>
        </row>
        <row r="1071">
          <cell r="A1071">
            <v>10012575</v>
          </cell>
          <cell r="B1071" t="str">
            <v>日本食研春雨サラダ</v>
          </cell>
          <cell r="C1071" t="str">
            <v>1kg×1</v>
          </cell>
          <cell r="D1071" t="str">
            <v>通常</v>
          </cell>
          <cell r="E1071" t="str">
            <v>301001</v>
          </cell>
          <cell r="F1071">
            <v>803</v>
          </cell>
          <cell r="G1071" t="str">
            <v>PK</v>
          </cell>
          <cell r="H1071">
            <v>1000</v>
          </cell>
          <cell r="I1071">
            <v>803</v>
          </cell>
        </row>
        <row r="1072">
          <cell r="A1072">
            <v>10012582</v>
          </cell>
          <cell r="B1072" t="str">
            <v>日本食研チーズ入りフランク</v>
          </cell>
          <cell r="C1072" t="str">
            <v>500g×1</v>
          </cell>
          <cell r="D1072" t="str">
            <v>通常</v>
          </cell>
          <cell r="E1072" t="str">
            <v>301001</v>
          </cell>
          <cell r="F1072">
            <v>837</v>
          </cell>
          <cell r="G1072" t="str">
            <v>PK</v>
          </cell>
          <cell r="H1072">
            <v>500</v>
          </cell>
          <cell r="I1072">
            <v>837</v>
          </cell>
        </row>
        <row r="1073">
          <cell r="A1073">
            <v>10012599</v>
          </cell>
          <cell r="B1073" t="str">
            <v>日本食研チリソース</v>
          </cell>
          <cell r="C1073" t="str">
            <v>500g×1</v>
          </cell>
          <cell r="D1073" t="str">
            <v>通常</v>
          </cell>
          <cell r="E1073" t="str">
            <v>301001</v>
          </cell>
          <cell r="F1073">
            <v>390</v>
          </cell>
          <cell r="G1073" t="str">
            <v>PK</v>
          </cell>
          <cell r="H1073">
            <v>500</v>
          </cell>
          <cell r="I1073">
            <v>390</v>
          </cell>
        </row>
        <row r="1074">
          <cell r="A1074">
            <v>10012605</v>
          </cell>
          <cell r="B1074" t="str">
            <v>日東ベスト黒糖ペッパーポーク</v>
          </cell>
          <cell r="C1074" t="str">
            <v>200g×1</v>
          </cell>
          <cell r="D1074" t="str">
            <v>通常</v>
          </cell>
          <cell r="E1074" t="str">
            <v>301001</v>
          </cell>
          <cell r="F1074">
            <v>417</v>
          </cell>
          <cell r="G1074" t="str">
            <v>PK</v>
          </cell>
          <cell r="H1074">
            <v>200</v>
          </cell>
          <cell r="I1074">
            <v>2.085</v>
          </cell>
        </row>
        <row r="1075">
          <cell r="A1075">
            <v>10012612</v>
          </cell>
          <cell r="B1075" t="str">
            <v>日東ベストパストラミビーフ</v>
          </cell>
          <cell r="C1075" t="str">
            <v>200g×1</v>
          </cell>
          <cell r="D1075" t="str">
            <v>通常</v>
          </cell>
          <cell r="E1075" t="str">
            <v>301001</v>
          </cell>
          <cell r="F1075">
            <v>533</v>
          </cell>
          <cell r="G1075" t="str">
            <v>PK</v>
          </cell>
          <cell r="H1075">
            <v>200</v>
          </cell>
          <cell r="I1075">
            <v>533</v>
          </cell>
        </row>
        <row r="1076">
          <cell r="A1076">
            <v>10012629</v>
          </cell>
          <cell r="B1076" t="str">
            <v>日東ベストバンケットポーク</v>
          </cell>
          <cell r="C1076" t="str">
            <v>1kg×1</v>
          </cell>
          <cell r="D1076" t="str">
            <v>通常</v>
          </cell>
          <cell r="E1076" t="str">
            <v>301001</v>
          </cell>
          <cell r="F1076">
            <v>1476</v>
          </cell>
          <cell r="G1076" t="str">
            <v>PK</v>
          </cell>
          <cell r="H1076">
            <v>1000</v>
          </cell>
          <cell r="I1076">
            <v>1476</v>
          </cell>
        </row>
        <row r="1077">
          <cell r="A1077">
            <v>10012636</v>
          </cell>
          <cell r="B1077" t="str">
            <v>日東ベストプチおいものプリン</v>
          </cell>
          <cell r="C1077" t="str">
            <v>300g</v>
          </cell>
          <cell r="D1077" t="str">
            <v>通常</v>
          </cell>
          <cell r="E1077" t="str">
            <v>301001</v>
          </cell>
          <cell r="F1077">
            <v>487</v>
          </cell>
          <cell r="G1077" t="str">
            <v>PK</v>
          </cell>
          <cell r="H1077">
            <v>300</v>
          </cell>
          <cell r="I1077">
            <v>487</v>
          </cell>
        </row>
        <row r="1078">
          <cell r="A1078">
            <v>10012698</v>
          </cell>
          <cell r="B1078" t="str">
            <v>日本食研ジャンボたこ焼き</v>
          </cell>
          <cell r="C1078" t="str">
            <v>30g×50</v>
          </cell>
          <cell r="D1078" t="str">
            <v>通常</v>
          </cell>
          <cell r="E1078" t="str">
            <v>301001</v>
          </cell>
          <cell r="F1078">
            <v>1147</v>
          </cell>
          <cell r="G1078" t="str">
            <v>ｺ</v>
          </cell>
          <cell r="H1078">
            <v>30</v>
          </cell>
          <cell r="I1078">
            <v>22.94</v>
          </cell>
        </row>
        <row r="1079">
          <cell r="A1079">
            <v>10187129</v>
          </cell>
          <cell r="B1079" t="str">
            <v>森永クラフト切れてるチーズ</v>
          </cell>
          <cell r="C1079" t="str">
            <v>410g</v>
          </cell>
          <cell r="D1079" t="str">
            <v>通常</v>
          </cell>
          <cell r="E1079" t="str">
            <v>301001</v>
          </cell>
          <cell r="F1079">
            <v>593</v>
          </cell>
          <cell r="G1079" t="str">
            <v>G</v>
          </cell>
          <cell r="H1079">
            <v>1</v>
          </cell>
          <cell r="I1079">
            <v>1.446</v>
          </cell>
        </row>
        <row r="1080">
          <cell r="A1080">
            <v>10200712</v>
          </cell>
          <cell r="B1080" t="str">
            <v>日本食研焼鳥ねぎま</v>
          </cell>
          <cell r="C1080" t="str">
            <v>40g×50</v>
          </cell>
          <cell r="D1080" t="str">
            <v>通常</v>
          </cell>
          <cell r="E1080" t="str">
            <v>301001</v>
          </cell>
          <cell r="F1080">
            <v>2465</v>
          </cell>
          <cell r="G1080" t="str">
            <v>G</v>
          </cell>
          <cell r="H1080">
            <v>40</v>
          </cell>
          <cell r="I1080">
            <v>49.3</v>
          </cell>
        </row>
        <row r="1081">
          <cell r="A1081">
            <v>10200729</v>
          </cell>
          <cell r="B1081" t="str">
            <v>日本食研水まんじゅう</v>
          </cell>
          <cell r="C1081" t="str">
            <v>30g×30</v>
          </cell>
          <cell r="D1081" t="str">
            <v>通常</v>
          </cell>
          <cell r="E1081" t="str">
            <v>301001</v>
          </cell>
          <cell r="F1081">
            <v>1032</v>
          </cell>
          <cell r="G1081" t="str">
            <v>G</v>
          </cell>
          <cell r="H1081">
            <v>30</v>
          </cell>
          <cell r="I1081">
            <v>34.4</v>
          </cell>
        </row>
        <row r="1082">
          <cell r="A1082">
            <v>10200736</v>
          </cell>
          <cell r="B1082" t="str">
            <v>日本食研茶そば</v>
          </cell>
          <cell r="C1082" t="str">
            <v>1kg×1</v>
          </cell>
          <cell r="D1082" t="str">
            <v>通常</v>
          </cell>
          <cell r="E1082" t="str">
            <v>301001</v>
          </cell>
          <cell r="F1082">
            <v>974</v>
          </cell>
          <cell r="G1082" t="str">
            <v>G</v>
          </cell>
          <cell r="H1082">
            <v>1</v>
          </cell>
          <cell r="I1082">
            <v>0.97399999999999998</v>
          </cell>
        </row>
        <row r="1083">
          <cell r="A1083">
            <v>10200750</v>
          </cell>
          <cell r="B1083" t="str">
            <v>日東ベスト南瓜と小松菜のモンブラン</v>
          </cell>
          <cell r="C1083" t="str">
            <v>350g</v>
          </cell>
          <cell r="D1083" t="str">
            <v>通常</v>
          </cell>
          <cell r="E1083" t="str">
            <v>301001</v>
          </cell>
          <cell r="F1083">
            <v>803</v>
          </cell>
          <cell r="G1083" t="str">
            <v>G</v>
          </cell>
          <cell r="H1083">
            <v>1</v>
          </cell>
          <cell r="I1083">
            <v>2.294</v>
          </cell>
        </row>
        <row r="1084">
          <cell r="A1084">
            <v>10200767</v>
          </cell>
          <cell r="B1084" t="str">
            <v>日東ベスト和風きんぴら包み焼き</v>
          </cell>
          <cell r="C1084" t="str">
            <v>50g10</v>
          </cell>
          <cell r="D1084" t="str">
            <v>通常</v>
          </cell>
          <cell r="E1084" t="str">
            <v>301001</v>
          </cell>
          <cell r="F1084">
            <v>550</v>
          </cell>
          <cell r="G1084" t="str">
            <v>G</v>
          </cell>
          <cell r="H1084">
            <v>50</v>
          </cell>
          <cell r="I1084">
            <v>55</v>
          </cell>
        </row>
        <row r="1085">
          <cell r="A1085">
            <v>10200774</v>
          </cell>
          <cell r="B1085" t="str">
            <v>日東ベスト野菜たっぷり和風いなり</v>
          </cell>
          <cell r="C1085" t="str">
            <v>120g×5</v>
          </cell>
          <cell r="D1085" t="str">
            <v>通常</v>
          </cell>
          <cell r="E1085" t="str">
            <v>301001</v>
          </cell>
          <cell r="F1085">
            <v>487</v>
          </cell>
          <cell r="G1085" t="str">
            <v>G</v>
          </cell>
          <cell r="H1085">
            <v>120</v>
          </cell>
          <cell r="I1085">
            <v>97.4</v>
          </cell>
        </row>
        <row r="1086">
          <cell r="A1086">
            <v>10200781</v>
          </cell>
          <cell r="B1086" t="str">
            <v>日東ベスト彩り野菜いなり</v>
          </cell>
          <cell r="C1086" t="str">
            <v>135g×5</v>
          </cell>
          <cell r="D1086" t="str">
            <v>通常</v>
          </cell>
          <cell r="E1086" t="str">
            <v>301001</v>
          </cell>
          <cell r="F1086">
            <v>527</v>
          </cell>
          <cell r="G1086" t="str">
            <v>G</v>
          </cell>
          <cell r="H1086">
            <v>135</v>
          </cell>
          <cell r="I1086">
            <v>105.4</v>
          </cell>
        </row>
        <row r="1087">
          <cell r="A1087">
            <v>10200798</v>
          </cell>
          <cell r="B1087" t="str">
            <v>日東ベストチョリソー</v>
          </cell>
          <cell r="C1087" t="str">
            <v>1kg×1</v>
          </cell>
          <cell r="D1087" t="str">
            <v>通常</v>
          </cell>
          <cell r="E1087" t="str">
            <v>301001</v>
          </cell>
          <cell r="F1087">
            <v>1599</v>
          </cell>
          <cell r="G1087" t="str">
            <v>G</v>
          </cell>
          <cell r="H1087">
            <v>1</v>
          </cell>
          <cell r="I1087">
            <v>1.599</v>
          </cell>
        </row>
        <row r="1088">
          <cell r="A1088">
            <v>10258317</v>
          </cell>
          <cell r="B1088" t="str">
            <v>日東ベストバンケットチキンホワイト</v>
          </cell>
          <cell r="C1088" t="str">
            <v>1kg×1</v>
          </cell>
          <cell r="D1088" t="str">
            <v>通常</v>
          </cell>
          <cell r="E1088" t="str">
            <v>301001</v>
          </cell>
          <cell r="F1088">
            <v>1147</v>
          </cell>
          <cell r="G1088" t="str">
            <v>G</v>
          </cell>
          <cell r="H1088">
            <v>1</v>
          </cell>
          <cell r="I1088">
            <v>1.147</v>
          </cell>
        </row>
        <row r="1089">
          <cell r="A1089">
            <v>10291284</v>
          </cell>
          <cell r="B1089" t="str">
            <v>日本食研冷凍エビチリセット</v>
          </cell>
          <cell r="C1089" t="str">
            <v>950g</v>
          </cell>
          <cell r="D1089" t="str">
            <v>通常</v>
          </cell>
          <cell r="E1089" t="str">
            <v>301001</v>
          </cell>
          <cell r="F1089">
            <v>1559</v>
          </cell>
          <cell r="G1089" t="str">
            <v>G</v>
          </cell>
          <cell r="H1089">
            <v>1</v>
          </cell>
          <cell r="I1089">
            <v>1.641</v>
          </cell>
        </row>
        <row r="1090">
          <cell r="A1090">
            <v>10291291</v>
          </cell>
          <cell r="B1090" t="str">
            <v>日本食研ピリ辛こんにゃく</v>
          </cell>
          <cell r="C1090" t="str">
            <v>950g</v>
          </cell>
          <cell r="D1090" t="str">
            <v>通常</v>
          </cell>
          <cell r="E1090" t="str">
            <v>301001</v>
          </cell>
          <cell r="F1090">
            <v>699</v>
          </cell>
          <cell r="G1090" t="str">
            <v>G</v>
          </cell>
          <cell r="H1090">
            <v>1</v>
          </cell>
          <cell r="I1090">
            <v>0.73599999999999999</v>
          </cell>
        </row>
        <row r="1091">
          <cell r="A1091">
            <v>10291307</v>
          </cell>
          <cell r="B1091" t="str">
            <v>日本食研牛すじ煮込み</v>
          </cell>
          <cell r="C1091" t="str">
            <v>1kg×1</v>
          </cell>
          <cell r="D1091" t="str">
            <v>通常</v>
          </cell>
          <cell r="E1091" t="str">
            <v>301001</v>
          </cell>
          <cell r="F1091">
            <v>1548</v>
          </cell>
          <cell r="G1091" t="str">
            <v>G</v>
          </cell>
          <cell r="H1091">
            <v>1</v>
          </cell>
          <cell r="I1091">
            <v>1.548</v>
          </cell>
        </row>
        <row r="1092">
          <cell r="A1092">
            <v>10291314</v>
          </cell>
          <cell r="B1092" t="str">
            <v>テーブルマーク冷凍ミニメロンパン</v>
          </cell>
          <cell r="C1092" t="str">
            <v>22g×10</v>
          </cell>
          <cell r="D1092" t="str">
            <v>通常</v>
          </cell>
          <cell r="E1092" t="str">
            <v>301001</v>
          </cell>
          <cell r="F1092">
            <v>367</v>
          </cell>
          <cell r="G1092" t="str">
            <v>ｺ</v>
          </cell>
          <cell r="H1092">
            <v>22</v>
          </cell>
          <cell r="I1092">
            <v>36.700000000000003</v>
          </cell>
        </row>
        <row r="1093">
          <cell r="A1093">
            <v>10291321</v>
          </cell>
          <cell r="B1093" t="str">
            <v>テーブルマーク冷凍ゴマロール</v>
          </cell>
          <cell r="C1093" t="str">
            <v>22g×10</v>
          </cell>
          <cell r="D1093" t="str">
            <v>通常</v>
          </cell>
          <cell r="E1093" t="str">
            <v>301001</v>
          </cell>
          <cell r="F1093">
            <v>258</v>
          </cell>
          <cell r="G1093" t="str">
            <v>ｺ</v>
          </cell>
          <cell r="H1093">
            <v>22</v>
          </cell>
          <cell r="I1093">
            <v>25.8</v>
          </cell>
        </row>
        <row r="1094">
          <cell r="A1094">
            <v>10291338</v>
          </cell>
          <cell r="B1094" t="str">
            <v>テーブルマーク冷凍コーンブレッド</v>
          </cell>
          <cell r="C1094" t="str">
            <v>22g×10</v>
          </cell>
          <cell r="D1094" t="str">
            <v>通常</v>
          </cell>
          <cell r="E1094" t="str">
            <v>301001</v>
          </cell>
          <cell r="F1094">
            <v>258</v>
          </cell>
          <cell r="G1094" t="str">
            <v>ｺ</v>
          </cell>
          <cell r="H1094">
            <v>22</v>
          </cell>
          <cell r="I1094">
            <v>25.8</v>
          </cell>
        </row>
        <row r="1095">
          <cell r="A1095">
            <v>10291345</v>
          </cell>
          <cell r="B1095" t="str">
            <v>テーブルマーク野菜かき揚げ（小）</v>
          </cell>
          <cell r="C1095" t="str">
            <v>30g×12</v>
          </cell>
          <cell r="D1095" t="str">
            <v>通常</v>
          </cell>
          <cell r="E1095" t="str">
            <v>301001</v>
          </cell>
          <cell r="F1095">
            <v>289</v>
          </cell>
          <cell r="G1095" t="str">
            <v>ｺ</v>
          </cell>
          <cell r="H1095">
            <v>30</v>
          </cell>
          <cell r="I1095">
            <v>24.082999999999998</v>
          </cell>
        </row>
        <row r="1096">
          <cell r="A1096">
            <v>10291352</v>
          </cell>
          <cell r="B1096" t="str">
            <v>テーブルマーク繁盛中華きまち</v>
          </cell>
          <cell r="C1096" t="str">
            <v>45g×10</v>
          </cell>
          <cell r="D1096" t="str">
            <v>通常</v>
          </cell>
          <cell r="E1096" t="str">
            <v>301001</v>
          </cell>
          <cell r="F1096">
            <v>413</v>
          </cell>
          <cell r="G1096" t="str">
            <v>ｺ</v>
          </cell>
          <cell r="H1096">
            <v>45</v>
          </cell>
          <cell r="I1096">
            <v>41.3</v>
          </cell>
        </row>
        <row r="1097">
          <cell r="A1097">
            <v>10319568</v>
          </cell>
          <cell r="B1097" t="str">
            <v>日本食研桜子餅</v>
          </cell>
          <cell r="C1097" t="str">
            <v>30g×20</v>
          </cell>
          <cell r="D1097" t="str">
            <v>通常</v>
          </cell>
          <cell r="E1097" t="str">
            <v>301001</v>
          </cell>
          <cell r="F1097">
            <v>688</v>
          </cell>
          <cell r="G1097" t="str">
            <v>ｺ</v>
          </cell>
          <cell r="H1097">
            <v>20</v>
          </cell>
          <cell r="I1097">
            <v>34.4</v>
          </cell>
        </row>
        <row r="1098">
          <cell r="A1098">
            <v>10008592</v>
          </cell>
          <cell r="B1098" t="str">
            <v>ケーオ洋菓子職人の生シュークリーム</v>
          </cell>
          <cell r="C1098" t="str">
            <v>1kg×1</v>
          </cell>
          <cell r="D1098" t="str">
            <v>通常</v>
          </cell>
          <cell r="E1098" t="str">
            <v>301002</v>
          </cell>
          <cell r="F1098">
            <v>1329</v>
          </cell>
          <cell r="G1098" t="str">
            <v>ｺ</v>
          </cell>
          <cell r="H1098">
            <v>16.66</v>
          </cell>
          <cell r="I1098">
            <v>21.5</v>
          </cell>
        </row>
        <row r="1099">
          <cell r="A1099">
            <v>10008721</v>
          </cell>
          <cell r="B1099" t="str">
            <v>日東ベストかぼちゃプチタルト</v>
          </cell>
          <cell r="C1099" t="str">
            <v>20g×10</v>
          </cell>
          <cell r="D1099" t="str">
            <v>通常</v>
          </cell>
          <cell r="E1099" t="str">
            <v>301002</v>
          </cell>
          <cell r="F1099">
            <v>302</v>
          </cell>
          <cell r="G1099" t="str">
            <v>ｺ</v>
          </cell>
          <cell r="H1099">
            <v>20</v>
          </cell>
          <cell r="I1099">
            <v>30.2</v>
          </cell>
        </row>
        <row r="1100">
          <cell r="A1100">
            <v>10009827</v>
          </cell>
          <cell r="B1100" t="str">
            <v>日東ベスト紫芋プチタルト</v>
          </cell>
          <cell r="C1100" t="str">
            <v>10コ×1</v>
          </cell>
          <cell r="D1100" t="str">
            <v>通常</v>
          </cell>
          <cell r="E1100" t="str">
            <v>301002</v>
          </cell>
          <cell r="F1100">
            <v>302</v>
          </cell>
          <cell r="G1100" t="str">
            <v>ｺ</v>
          </cell>
          <cell r="H1100">
            <v>30</v>
          </cell>
          <cell r="I1100">
            <v>30.2</v>
          </cell>
        </row>
        <row r="1101">
          <cell r="A1101">
            <v>10010311</v>
          </cell>
          <cell r="B1101" t="str">
            <v>日東ベストチーズプチタルト</v>
          </cell>
          <cell r="C1101" t="str">
            <v>18g10コ</v>
          </cell>
          <cell r="D1101" t="str">
            <v>通常</v>
          </cell>
          <cell r="E1101" t="str">
            <v>301002</v>
          </cell>
          <cell r="F1101">
            <v>302</v>
          </cell>
          <cell r="G1101" t="str">
            <v>ｺ</v>
          </cell>
          <cell r="H1101">
            <v>30</v>
          </cell>
          <cell r="I1101">
            <v>30.2</v>
          </cell>
        </row>
        <row r="1102">
          <cell r="A1102">
            <v>10010663</v>
          </cell>
          <cell r="B1102" t="str">
            <v>味の素冷食ＦＣブルーベリームース</v>
          </cell>
          <cell r="C1102" t="str">
            <v>440g×1</v>
          </cell>
          <cell r="D1102" t="str">
            <v>通常</v>
          </cell>
          <cell r="E1102" t="str">
            <v>301002</v>
          </cell>
          <cell r="F1102">
            <v>941</v>
          </cell>
          <cell r="G1102" t="str">
            <v>PK</v>
          </cell>
          <cell r="H1102">
            <v>440</v>
          </cell>
          <cell r="I1102">
            <v>941</v>
          </cell>
        </row>
        <row r="1103">
          <cell r="A1103">
            <v>10010670</v>
          </cell>
          <cell r="B1103" t="str">
            <v>味の素冷食ＦＣティラミス</v>
          </cell>
          <cell r="C1103" t="str">
            <v>460g×1</v>
          </cell>
          <cell r="D1103" t="str">
            <v>通常</v>
          </cell>
          <cell r="E1103" t="str">
            <v>301002</v>
          </cell>
          <cell r="F1103">
            <v>873</v>
          </cell>
          <cell r="G1103" t="str">
            <v>PK</v>
          </cell>
          <cell r="H1103">
            <v>500</v>
          </cell>
          <cell r="I1103">
            <v>873</v>
          </cell>
        </row>
        <row r="1104">
          <cell r="A1104">
            <v>10010687</v>
          </cell>
          <cell r="B1104" t="str">
            <v>味の素冷食プチチーズケーキ</v>
          </cell>
          <cell r="C1104" t="str">
            <v>19g×40コ</v>
          </cell>
          <cell r="D1104" t="str">
            <v>通常</v>
          </cell>
          <cell r="E1104" t="str">
            <v>301002</v>
          </cell>
          <cell r="F1104">
            <v>920</v>
          </cell>
          <cell r="G1104" t="str">
            <v>ｺ</v>
          </cell>
          <cell r="H1104">
            <v>30</v>
          </cell>
          <cell r="I1104">
            <v>23</v>
          </cell>
        </row>
        <row r="1105">
          <cell r="A1105">
            <v>10010694</v>
          </cell>
          <cell r="B1105" t="str">
            <v>味の素冷食プチマンゴー＆ココナッツ</v>
          </cell>
          <cell r="C1105" t="str">
            <v>30g×10コ</v>
          </cell>
          <cell r="D1105" t="str">
            <v>通常</v>
          </cell>
          <cell r="E1105" t="str">
            <v>301002</v>
          </cell>
          <cell r="F1105">
            <v>487</v>
          </cell>
          <cell r="G1105" t="str">
            <v>ｺ</v>
          </cell>
          <cell r="H1105">
            <v>30</v>
          </cell>
          <cell r="I1105">
            <v>48.7</v>
          </cell>
        </row>
        <row r="1106">
          <cell r="A1106">
            <v>10010700</v>
          </cell>
          <cell r="B1106" t="str">
            <v>味の素冷食プチカップブルーベリー</v>
          </cell>
          <cell r="C1106" t="str">
            <v>30g×10コ</v>
          </cell>
          <cell r="D1106" t="str">
            <v>通常</v>
          </cell>
          <cell r="E1106" t="str">
            <v>301002</v>
          </cell>
          <cell r="F1106">
            <v>487</v>
          </cell>
          <cell r="G1106" t="str">
            <v>ｺ</v>
          </cell>
          <cell r="H1106">
            <v>30</v>
          </cell>
          <cell r="I1106">
            <v>48.7</v>
          </cell>
        </row>
        <row r="1107">
          <cell r="A1107">
            <v>10010717</v>
          </cell>
          <cell r="B1107" t="str">
            <v>味の素冷プチカップカスタードプリン</v>
          </cell>
          <cell r="C1107" t="str">
            <v>32g×10コ</v>
          </cell>
          <cell r="D1107" t="str">
            <v>通常</v>
          </cell>
          <cell r="E1107" t="str">
            <v>301002</v>
          </cell>
          <cell r="F1107">
            <v>487</v>
          </cell>
          <cell r="G1107" t="str">
            <v>ｺ</v>
          </cell>
          <cell r="H1107">
            <v>30</v>
          </cell>
          <cell r="I1107">
            <v>48.7</v>
          </cell>
        </row>
        <row r="1108">
          <cell r="A1108">
            <v>10010724</v>
          </cell>
          <cell r="B1108" t="str">
            <v>味の素冷食プチカップティラミス</v>
          </cell>
          <cell r="C1108" t="str">
            <v>20g×10コ</v>
          </cell>
          <cell r="D1108" t="str">
            <v>通常</v>
          </cell>
          <cell r="E1108" t="str">
            <v>301002</v>
          </cell>
          <cell r="F1108">
            <v>487</v>
          </cell>
          <cell r="G1108" t="str">
            <v>ｺ</v>
          </cell>
          <cell r="H1108">
            <v>30</v>
          </cell>
          <cell r="I1108">
            <v>48.7</v>
          </cell>
        </row>
        <row r="1109">
          <cell r="A1109">
            <v>10010731</v>
          </cell>
          <cell r="B1109" t="str">
            <v>味の素冷食プチカットストロベリー</v>
          </cell>
          <cell r="C1109" t="str">
            <v>30g×10コ</v>
          </cell>
          <cell r="D1109" t="str">
            <v>通常</v>
          </cell>
          <cell r="E1109" t="str">
            <v>301002</v>
          </cell>
          <cell r="F1109">
            <v>487</v>
          </cell>
          <cell r="G1109" t="str">
            <v>ｺ</v>
          </cell>
          <cell r="H1109">
            <v>30</v>
          </cell>
          <cell r="I1109">
            <v>48.7</v>
          </cell>
        </row>
        <row r="1110">
          <cell r="A1110">
            <v>10010748</v>
          </cell>
          <cell r="B1110" t="str">
            <v>味の素冷食プチ抹茶と黒胡麻</v>
          </cell>
          <cell r="C1110" t="str">
            <v>26g×10コ</v>
          </cell>
          <cell r="D1110" t="str">
            <v>通常</v>
          </cell>
          <cell r="E1110" t="str">
            <v>301002</v>
          </cell>
          <cell r="F1110">
            <v>487</v>
          </cell>
          <cell r="G1110" t="str">
            <v>ｺ</v>
          </cell>
          <cell r="H1110">
            <v>30</v>
          </cell>
          <cell r="I1110">
            <v>48.7</v>
          </cell>
        </row>
        <row r="1111">
          <cell r="A1111">
            <v>10011943</v>
          </cell>
          <cell r="B1111" t="str">
            <v>日東ベストブフェＲ（抹茶きなこ）</v>
          </cell>
          <cell r="C1111" t="str">
            <v>195g×1</v>
          </cell>
          <cell r="D1111" t="str">
            <v>通常</v>
          </cell>
          <cell r="E1111" t="str">
            <v>301002</v>
          </cell>
          <cell r="F1111">
            <v>453</v>
          </cell>
          <cell r="G1111" t="str">
            <v>PK</v>
          </cell>
          <cell r="H1111">
            <v>195</v>
          </cell>
          <cell r="I1111">
            <v>453</v>
          </cell>
        </row>
        <row r="1112">
          <cell r="A1112">
            <v>10011950</v>
          </cell>
          <cell r="B1112" t="str">
            <v>日東ベストブフェＲ（いちご）</v>
          </cell>
          <cell r="C1112" t="str">
            <v>185g×1</v>
          </cell>
          <cell r="D1112" t="str">
            <v>通常</v>
          </cell>
          <cell r="E1112" t="str">
            <v>301002</v>
          </cell>
          <cell r="F1112">
            <v>453</v>
          </cell>
          <cell r="G1112" t="str">
            <v>PK</v>
          </cell>
          <cell r="H1112">
            <v>185</v>
          </cell>
          <cell r="I1112">
            <v>453</v>
          </cell>
        </row>
        <row r="1113">
          <cell r="A1113">
            <v>10258324</v>
          </cell>
          <cell r="B1113" t="str">
            <v>日東ベストトマトのショートケーキ</v>
          </cell>
          <cell r="C1113" t="str">
            <v>296g</v>
          </cell>
          <cell r="D1113" t="str">
            <v>通常</v>
          </cell>
          <cell r="E1113" t="str">
            <v>301002</v>
          </cell>
          <cell r="F1113">
            <v>803</v>
          </cell>
          <cell r="G1113" t="str">
            <v>G</v>
          </cell>
          <cell r="H1113">
            <v>1</v>
          </cell>
          <cell r="I1113">
            <v>2.722</v>
          </cell>
        </row>
        <row r="1114">
          <cell r="A1114">
            <v>10003245</v>
          </cell>
          <cell r="B1114" t="str">
            <v>コンパＫチリソース海老団子</v>
          </cell>
          <cell r="C1114" t="str">
            <v>900g1</v>
          </cell>
          <cell r="D1114" t="str">
            <v>通常</v>
          </cell>
          <cell r="E1114" t="str">
            <v>301003</v>
          </cell>
          <cell r="F1114">
            <v>630</v>
          </cell>
          <cell r="G1114" t="str">
            <v>G</v>
          </cell>
          <cell r="H1114">
            <v>1</v>
          </cell>
          <cell r="I1114">
            <v>0.7</v>
          </cell>
        </row>
        <row r="1115">
          <cell r="A1115">
            <v>10003276</v>
          </cell>
          <cell r="B1115" t="str">
            <v>コンパＫエビチリソース煮</v>
          </cell>
          <cell r="C1115" t="str">
            <v>1kg×1</v>
          </cell>
          <cell r="D1115" t="str">
            <v>通常</v>
          </cell>
          <cell r="E1115" t="str">
            <v>301003</v>
          </cell>
          <cell r="F1115">
            <v>1420</v>
          </cell>
          <cell r="G1115" t="str">
            <v>G</v>
          </cell>
          <cell r="H1115">
            <v>1</v>
          </cell>
          <cell r="I1115">
            <v>1.42</v>
          </cell>
        </row>
        <row r="1116">
          <cell r="A1116">
            <v>10003283</v>
          </cell>
          <cell r="B1116" t="str">
            <v>コンパＫ豚角煮キット</v>
          </cell>
          <cell r="C1116" t="str">
            <v>1コ×1</v>
          </cell>
          <cell r="D1116" t="str">
            <v>通常</v>
          </cell>
          <cell r="E1116" t="str">
            <v>301003</v>
          </cell>
          <cell r="F1116">
            <v>1565</v>
          </cell>
          <cell r="G1116" t="str">
            <v>PK</v>
          </cell>
          <cell r="H1116">
            <v>1</v>
          </cell>
          <cell r="I1116">
            <v>1580</v>
          </cell>
        </row>
        <row r="1117">
          <cell r="A1117">
            <v>10003290</v>
          </cell>
          <cell r="B1117" t="str">
            <v>コンパＫシーフードフライキット</v>
          </cell>
          <cell r="C1117" t="str">
            <v>1コ×1</v>
          </cell>
          <cell r="D1117" t="str">
            <v>通常</v>
          </cell>
          <cell r="E1117" t="str">
            <v>301003</v>
          </cell>
          <cell r="F1117">
            <v>1250</v>
          </cell>
          <cell r="G1117" t="str">
            <v>PK</v>
          </cell>
          <cell r="H1117">
            <v>1</v>
          </cell>
          <cell r="I1117">
            <v>1320</v>
          </cell>
        </row>
        <row r="1118">
          <cell r="A1118">
            <v>10003306</v>
          </cell>
          <cell r="B1118" t="str">
            <v>コンパＫスモークサーモンスライス</v>
          </cell>
          <cell r="C1118" t="str">
            <v>300g×1</v>
          </cell>
          <cell r="D1118" t="str">
            <v>通常</v>
          </cell>
          <cell r="E1118" t="str">
            <v>301003</v>
          </cell>
          <cell r="F1118">
            <v>1320</v>
          </cell>
          <cell r="G1118" t="str">
            <v>G</v>
          </cell>
          <cell r="H1118">
            <v>1</v>
          </cell>
          <cell r="I1118">
            <v>4.4000000000000004</v>
          </cell>
        </row>
        <row r="1119">
          <cell r="A1119">
            <v>10003313</v>
          </cell>
          <cell r="B1119" t="str">
            <v>コンパＫ五目焼ビーフン</v>
          </cell>
          <cell r="C1119" t="str">
            <v>1kg×1</v>
          </cell>
          <cell r="D1119" t="str">
            <v>通常</v>
          </cell>
          <cell r="E1119" t="str">
            <v>301003</v>
          </cell>
          <cell r="F1119">
            <v>730</v>
          </cell>
          <cell r="G1119" t="str">
            <v>G</v>
          </cell>
          <cell r="H1119">
            <v>1</v>
          </cell>
          <cell r="I1119">
            <v>0.73</v>
          </cell>
        </row>
        <row r="1120">
          <cell r="A1120">
            <v>10003399</v>
          </cell>
          <cell r="B1120" t="str">
            <v>コンパＫ新串揚げ盛合せキット</v>
          </cell>
          <cell r="C1120" t="str">
            <v>1PK×1</v>
          </cell>
          <cell r="D1120" t="str">
            <v>通常</v>
          </cell>
          <cell r="E1120" t="str">
            <v>301003</v>
          </cell>
          <cell r="F1120">
            <v>1040</v>
          </cell>
          <cell r="G1120" t="str">
            <v>PK</v>
          </cell>
          <cell r="H1120">
            <v>1</v>
          </cell>
          <cell r="I1120">
            <v>1.08</v>
          </cell>
        </row>
        <row r="1121">
          <cell r="A1121">
            <v>10003443</v>
          </cell>
          <cell r="B1121" t="str">
            <v>コンパＫ若鶏カリカリ揚げ</v>
          </cell>
          <cell r="C1121" t="str">
            <v>8マイ×1</v>
          </cell>
          <cell r="D1121" t="str">
            <v>通常</v>
          </cell>
          <cell r="E1121" t="str">
            <v>301003</v>
          </cell>
          <cell r="F1121">
            <v>1200</v>
          </cell>
          <cell r="G1121" t="str">
            <v>ﾏｲ</v>
          </cell>
          <cell r="H1121">
            <v>1</v>
          </cell>
          <cell r="I1121">
            <v>165</v>
          </cell>
        </row>
        <row r="1122">
          <cell r="A1122">
            <v>10003573</v>
          </cell>
          <cell r="B1122" t="str">
            <v>コンパＫコロッケ盛合せキット</v>
          </cell>
          <cell r="C1122" t="str">
            <v>1PK×1</v>
          </cell>
          <cell r="D1122" t="str">
            <v>通常</v>
          </cell>
          <cell r="E1122" t="str">
            <v>301003</v>
          </cell>
          <cell r="F1122">
            <v>685</v>
          </cell>
          <cell r="G1122" t="str">
            <v>PK</v>
          </cell>
          <cell r="H1122">
            <v>1</v>
          </cell>
          <cell r="I1122">
            <v>685</v>
          </cell>
        </row>
        <row r="1123">
          <cell r="A1123">
            <v>10003603</v>
          </cell>
          <cell r="B1123" t="str">
            <v>コンパＫ鴨のペッパー風味</v>
          </cell>
          <cell r="C1123" t="str">
            <v>1PK×1</v>
          </cell>
          <cell r="D1123" t="str">
            <v>通常</v>
          </cell>
          <cell r="E1123" t="str">
            <v>301003</v>
          </cell>
          <cell r="F1123">
            <v>1370</v>
          </cell>
          <cell r="G1123" t="str">
            <v>PK</v>
          </cell>
          <cell r="H1123">
            <v>1</v>
          </cell>
          <cell r="I1123">
            <v>1370</v>
          </cell>
        </row>
        <row r="1124">
          <cell r="A1124">
            <v>10003979</v>
          </cell>
          <cell r="B1124" t="str">
            <v>コンパＫチキンナゲット</v>
          </cell>
          <cell r="C1124" t="str">
            <v>1PK×1</v>
          </cell>
          <cell r="D1124" t="str">
            <v>通常</v>
          </cell>
          <cell r="E1124" t="str">
            <v>301003</v>
          </cell>
          <cell r="F1124">
            <v>480</v>
          </cell>
          <cell r="G1124" t="str">
            <v>PK</v>
          </cell>
          <cell r="H1124">
            <v>1</v>
          </cell>
          <cell r="I1124">
            <v>480</v>
          </cell>
        </row>
        <row r="1125">
          <cell r="A1125">
            <v>10003986</v>
          </cell>
          <cell r="B1125" t="str">
            <v>コンパＫ春巻＆焼売盛り合せ</v>
          </cell>
          <cell r="C1125" t="str">
            <v>1PK×1</v>
          </cell>
          <cell r="D1125" t="str">
            <v>通常</v>
          </cell>
          <cell r="E1125" t="str">
            <v>301003</v>
          </cell>
          <cell r="F1125">
            <v>650</v>
          </cell>
          <cell r="G1125" t="str">
            <v>PK</v>
          </cell>
          <cell r="H1125">
            <v>1</v>
          </cell>
          <cell r="I1125">
            <v>610</v>
          </cell>
        </row>
        <row r="1126">
          <cell r="A1126">
            <v>10003993</v>
          </cell>
          <cell r="B1126" t="str">
            <v>コンパＫ照焼肉団子</v>
          </cell>
          <cell r="C1126" t="str">
            <v>1PK×1</v>
          </cell>
          <cell r="D1126" t="str">
            <v>通常</v>
          </cell>
          <cell r="E1126" t="str">
            <v>301003</v>
          </cell>
          <cell r="F1126">
            <v>785</v>
          </cell>
          <cell r="G1126" t="str">
            <v>PK</v>
          </cell>
          <cell r="H1126">
            <v>1</v>
          </cell>
          <cell r="I1126">
            <v>800</v>
          </cell>
        </row>
        <row r="1127">
          <cell r="A1127">
            <v>10004013</v>
          </cell>
          <cell r="B1127" t="str">
            <v>コンパＫ枝豆</v>
          </cell>
          <cell r="C1127" t="str">
            <v>1PK×1</v>
          </cell>
          <cell r="D1127" t="str">
            <v>通常</v>
          </cell>
          <cell r="E1127" t="str">
            <v>301003</v>
          </cell>
          <cell r="F1127">
            <v>200</v>
          </cell>
          <cell r="G1127" t="str">
            <v>PK</v>
          </cell>
          <cell r="H1127">
            <v>1</v>
          </cell>
          <cell r="I1127">
            <v>200</v>
          </cell>
        </row>
        <row r="1128">
          <cell r="A1128">
            <v>10004020</v>
          </cell>
          <cell r="B1128" t="str">
            <v>コンパＫミニグラタン２４個</v>
          </cell>
          <cell r="C1128" t="str">
            <v>1PK×1</v>
          </cell>
          <cell r="D1128" t="str">
            <v>通常</v>
          </cell>
          <cell r="E1128" t="str">
            <v>301003</v>
          </cell>
          <cell r="F1128">
            <v>792</v>
          </cell>
          <cell r="G1128" t="str">
            <v>PK</v>
          </cell>
          <cell r="H1128">
            <v>1</v>
          </cell>
          <cell r="I1128">
            <v>792</v>
          </cell>
        </row>
        <row r="1129">
          <cell r="A1129">
            <v>10004044</v>
          </cell>
          <cell r="B1129" t="str">
            <v>コンパＫ海老クリーム＆蟹爪フライ</v>
          </cell>
          <cell r="C1129" t="str">
            <v>1PK×1</v>
          </cell>
          <cell r="D1129" t="str">
            <v>通常</v>
          </cell>
          <cell r="E1129" t="str">
            <v>301003</v>
          </cell>
          <cell r="F1129">
            <v>1034</v>
          </cell>
          <cell r="G1129" t="str">
            <v>PK</v>
          </cell>
          <cell r="H1129">
            <v>1</v>
          </cell>
          <cell r="I1129">
            <v>1034</v>
          </cell>
        </row>
        <row r="1130">
          <cell r="A1130">
            <v>10004051</v>
          </cell>
          <cell r="B1130" t="str">
            <v>コンパＫ海老にら饅頭</v>
          </cell>
          <cell r="C1130" t="str">
            <v>1PK×1</v>
          </cell>
          <cell r="D1130" t="str">
            <v>通常</v>
          </cell>
          <cell r="E1130" t="str">
            <v>301003</v>
          </cell>
          <cell r="F1130">
            <v>650</v>
          </cell>
          <cell r="G1130" t="str">
            <v>PK</v>
          </cell>
          <cell r="H1130">
            <v>1</v>
          </cell>
          <cell r="I1130">
            <v>650</v>
          </cell>
        </row>
        <row r="1131">
          <cell r="A1131">
            <v>10004525</v>
          </cell>
          <cell r="B1131" t="str">
            <v>コンパＫ２０００円盛り合せ</v>
          </cell>
          <cell r="C1131" t="str">
            <v>1PK×1</v>
          </cell>
          <cell r="D1131" t="str">
            <v>通常</v>
          </cell>
          <cell r="E1131" t="str">
            <v>301003</v>
          </cell>
          <cell r="F1131">
            <v>1206</v>
          </cell>
          <cell r="G1131" t="str">
            <v>PK</v>
          </cell>
          <cell r="H1131">
            <v>1</v>
          </cell>
          <cell r="I1131">
            <v>1196</v>
          </cell>
        </row>
        <row r="1132">
          <cell r="A1132">
            <v>10004532</v>
          </cell>
          <cell r="B1132" t="str">
            <v>コンパＫ３０００円盛り合せ</v>
          </cell>
          <cell r="C1132" t="str">
            <v>1PK×1</v>
          </cell>
          <cell r="D1132" t="str">
            <v>通常</v>
          </cell>
          <cell r="E1132" t="str">
            <v>301003</v>
          </cell>
          <cell r="F1132">
            <v>1501</v>
          </cell>
          <cell r="G1132" t="str">
            <v>PK</v>
          </cell>
          <cell r="H1132">
            <v>1</v>
          </cell>
          <cell r="I1132">
            <v>1521</v>
          </cell>
        </row>
        <row r="1133">
          <cell r="A1133">
            <v>10004549</v>
          </cell>
          <cell r="B1133" t="str">
            <v>コンパＫ中華サラダキット</v>
          </cell>
          <cell r="C1133" t="str">
            <v>1PK×1</v>
          </cell>
          <cell r="D1133" t="str">
            <v>通常</v>
          </cell>
          <cell r="E1133" t="str">
            <v>301003</v>
          </cell>
          <cell r="F1133">
            <v>1105</v>
          </cell>
          <cell r="G1133" t="str">
            <v>PK</v>
          </cell>
          <cell r="H1133">
            <v>1</v>
          </cell>
          <cell r="I1133">
            <v>1105</v>
          </cell>
        </row>
        <row r="1134">
          <cell r="A1134">
            <v>10004556</v>
          </cell>
          <cell r="B1134" t="str">
            <v>コンパＫウインナーベーコン巻き</v>
          </cell>
          <cell r="C1134" t="str">
            <v>1PK×1</v>
          </cell>
          <cell r="D1134" t="str">
            <v>通常</v>
          </cell>
          <cell r="E1134" t="str">
            <v>301003</v>
          </cell>
          <cell r="F1134">
            <v>1440</v>
          </cell>
          <cell r="G1134" t="str">
            <v>PK</v>
          </cell>
          <cell r="H1134">
            <v>1</v>
          </cell>
          <cell r="I1134">
            <v>1440</v>
          </cell>
        </row>
        <row r="1135">
          <cell r="A1135">
            <v>10004914</v>
          </cell>
          <cell r="B1135" t="str">
            <v>コンパＫマヨ玉サラダロール</v>
          </cell>
          <cell r="C1135" t="str">
            <v>1PK×1</v>
          </cell>
          <cell r="D1135" t="str">
            <v>通常</v>
          </cell>
          <cell r="E1135" t="str">
            <v>301003</v>
          </cell>
          <cell r="F1135">
            <v>660</v>
          </cell>
          <cell r="G1135" t="str">
            <v>PK</v>
          </cell>
          <cell r="H1135">
            <v>1</v>
          </cell>
          <cell r="I1135">
            <v>660</v>
          </cell>
        </row>
        <row r="1136">
          <cell r="A1136">
            <v>10004921</v>
          </cell>
          <cell r="B1136" t="str">
            <v>コンパＫたら竜田の野菜あんかけ</v>
          </cell>
          <cell r="C1136" t="str">
            <v>1PK×1</v>
          </cell>
          <cell r="D1136" t="str">
            <v>通常</v>
          </cell>
          <cell r="E1136" t="str">
            <v>301003</v>
          </cell>
          <cell r="F1136">
            <v>1180</v>
          </cell>
          <cell r="G1136" t="str">
            <v>PK</v>
          </cell>
          <cell r="H1136">
            <v>1</v>
          </cell>
          <cell r="I1136">
            <v>1180</v>
          </cell>
        </row>
        <row r="1137">
          <cell r="A1137">
            <v>10005119</v>
          </cell>
          <cell r="B1137" t="str">
            <v>コンパＫおしんこ盛り合せ</v>
          </cell>
          <cell r="C1137" t="str">
            <v>1PK×1</v>
          </cell>
          <cell r="D1137" t="str">
            <v>通常</v>
          </cell>
          <cell r="E1137" t="str">
            <v>301003</v>
          </cell>
          <cell r="F1137">
            <v>790</v>
          </cell>
          <cell r="G1137" t="str">
            <v>PK</v>
          </cell>
          <cell r="H1137">
            <v>1</v>
          </cell>
          <cell r="I1137">
            <v>790</v>
          </cell>
        </row>
        <row r="1138">
          <cell r="A1138">
            <v>10005126</v>
          </cell>
          <cell r="B1138" t="str">
            <v>コンパＫ五目炒飯キット</v>
          </cell>
          <cell r="C1138" t="str">
            <v>1PK×1</v>
          </cell>
          <cell r="D1138" t="str">
            <v>通常</v>
          </cell>
          <cell r="E1138" t="str">
            <v>301003</v>
          </cell>
          <cell r="F1138">
            <v>740</v>
          </cell>
          <cell r="G1138" t="str">
            <v>PK</v>
          </cell>
          <cell r="H1138">
            <v>1</v>
          </cell>
          <cell r="I1138">
            <v>740</v>
          </cell>
        </row>
        <row r="1139">
          <cell r="A1139">
            <v>10005133</v>
          </cell>
          <cell r="B1139" t="str">
            <v>コンパＫゲソ唐揚げ</v>
          </cell>
          <cell r="C1139" t="str">
            <v>1PK×1</v>
          </cell>
          <cell r="D1139" t="str">
            <v>通常</v>
          </cell>
          <cell r="E1139" t="str">
            <v>301003</v>
          </cell>
          <cell r="F1139">
            <v>645</v>
          </cell>
          <cell r="G1139" t="str">
            <v>PK</v>
          </cell>
          <cell r="H1139">
            <v>1000</v>
          </cell>
          <cell r="I1139">
            <v>570</v>
          </cell>
        </row>
        <row r="1140">
          <cell r="A1140">
            <v>10005140</v>
          </cell>
          <cell r="B1140" t="str">
            <v>コンパＫボロニアソーセージキット</v>
          </cell>
          <cell r="C1140" t="str">
            <v>1PK×1</v>
          </cell>
          <cell r="D1140" t="str">
            <v>通常</v>
          </cell>
          <cell r="E1140" t="str">
            <v>301003</v>
          </cell>
          <cell r="F1140">
            <v>1330</v>
          </cell>
          <cell r="G1140" t="str">
            <v>PK</v>
          </cell>
          <cell r="H1140">
            <v>1</v>
          </cell>
          <cell r="I1140">
            <v>1320</v>
          </cell>
        </row>
        <row r="1141">
          <cell r="A1141">
            <v>10005454</v>
          </cell>
          <cell r="B1141" t="str">
            <v>コンパＫ湯葉巻きチキン</v>
          </cell>
          <cell r="C1141" t="str">
            <v>1PK×1</v>
          </cell>
          <cell r="D1141" t="str">
            <v>通常</v>
          </cell>
          <cell r="E1141" t="str">
            <v>301003</v>
          </cell>
          <cell r="F1141">
            <v>520</v>
          </cell>
          <cell r="G1141" t="str">
            <v>PK</v>
          </cell>
          <cell r="H1141">
            <v>1</v>
          </cell>
          <cell r="I1141">
            <v>570</v>
          </cell>
        </row>
        <row r="1142">
          <cell r="A1142">
            <v>10005461</v>
          </cell>
          <cell r="B1142" t="str">
            <v>コンパＫ餃子野菜あんかけキット</v>
          </cell>
          <cell r="C1142" t="str">
            <v>1PK×1</v>
          </cell>
          <cell r="D1142" t="str">
            <v>通常</v>
          </cell>
          <cell r="E1142" t="str">
            <v>301003</v>
          </cell>
          <cell r="F1142">
            <v>750</v>
          </cell>
          <cell r="G1142" t="str">
            <v>PK</v>
          </cell>
          <cell r="H1142">
            <v>1</v>
          </cell>
          <cell r="I1142">
            <v>570</v>
          </cell>
        </row>
        <row r="1143">
          <cell r="A1143">
            <v>10006031</v>
          </cell>
          <cell r="B1143" t="str">
            <v>コンパＫジャーマンポテトキット</v>
          </cell>
          <cell r="C1143" t="str">
            <v>1PK×1</v>
          </cell>
          <cell r="D1143" t="str">
            <v>通常</v>
          </cell>
          <cell r="E1143" t="str">
            <v>301003</v>
          </cell>
          <cell r="F1143">
            <v>740</v>
          </cell>
          <cell r="G1143" t="str">
            <v>PK</v>
          </cell>
          <cell r="H1143">
            <v>1</v>
          </cell>
          <cell r="I1143">
            <v>740</v>
          </cell>
        </row>
        <row r="1144">
          <cell r="A1144">
            <v>10006048</v>
          </cell>
          <cell r="B1144" t="str">
            <v>コンパＫ点心盛り合わせキット</v>
          </cell>
          <cell r="C1144" t="str">
            <v>1PK×1</v>
          </cell>
          <cell r="D1144" t="str">
            <v>通常</v>
          </cell>
          <cell r="E1144" t="str">
            <v>301003</v>
          </cell>
          <cell r="F1144">
            <v>790</v>
          </cell>
          <cell r="G1144" t="str">
            <v>PK</v>
          </cell>
          <cell r="H1144">
            <v>1</v>
          </cell>
          <cell r="I1144">
            <v>790</v>
          </cell>
        </row>
        <row r="1145">
          <cell r="A1145">
            <v>10006055</v>
          </cell>
          <cell r="B1145" t="str">
            <v>コンパＫ焼き鳥盛り合わせキット</v>
          </cell>
          <cell r="C1145" t="str">
            <v>1PK×1</v>
          </cell>
          <cell r="D1145" t="str">
            <v>通常</v>
          </cell>
          <cell r="E1145" t="str">
            <v>301003</v>
          </cell>
          <cell r="F1145">
            <v>1100</v>
          </cell>
          <cell r="G1145" t="str">
            <v>PK</v>
          </cell>
          <cell r="H1145">
            <v>1</v>
          </cell>
          <cell r="I1145">
            <v>1100</v>
          </cell>
        </row>
        <row r="1146">
          <cell r="A1146">
            <v>10010823</v>
          </cell>
          <cell r="B1146" t="str">
            <v>コンパＫたこ唐揚</v>
          </cell>
          <cell r="C1146" t="str">
            <v>500g×1</v>
          </cell>
          <cell r="D1146" t="str">
            <v>通常</v>
          </cell>
          <cell r="E1146" t="str">
            <v>301003</v>
          </cell>
          <cell r="F1146">
            <v>550</v>
          </cell>
          <cell r="G1146" t="str">
            <v>PK</v>
          </cell>
          <cell r="H1146">
            <v>1</v>
          </cell>
          <cell r="I1146">
            <v>550</v>
          </cell>
        </row>
        <row r="1147">
          <cell r="A1147">
            <v>10196756</v>
          </cell>
          <cell r="B1147" t="str">
            <v>コンパＫアメリカンドッグキット</v>
          </cell>
          <cell r="C1147" t="str">
            <v>1PK×1</v>
          </cell>
          <cell r="D1147" t="str">
            <v>通常</v>
          </cell>
          <cell r="E1147" t="str">
            <v>301003</v>
          </cell>
          <cell r="F1147">
            <v>1350</v>
          </cell>
        </row>
        <row r="1148">
          <cell r="A1148">
            <v>10196763</v>
          </cell>
          <cell r="B1148" t="str">
            <v>コンパＫメンチカツキット</v>
          </cell>
          <cell r="C1148" t="str">
            <v>1PK×1</v>
          </cell>
          <cell r="D1148" t="str">
            <v>通常</v>
          </cell>
          <cell r="E1148" t="str">
            <v>301003</v>
          </cell>
          <cell r="F1148">
            <v>540</v>
          </cell>
        </row>
        <row r="1149">
          <cell r="A1149">
            <v>10196770</v>
          </cell>
          <cell r="B1149" t="str">
            <v>コンパＫフランクフルト＆オムレツキ</v>
          </cell>
          <cell r="C1149" t="str">
            <v>1PK×1</v>
          </cell>
          <cell r="D1149" t="str">
            <v>通常</v>
          </cell>
          <cell r="E1149" t="str">
            <v>301003</v>
          </cell>
          <cell r="F1149">
            <v>1330</v>
          </cell>
        </row>
        <row r="1150">
          <cell r="A1150">
            <v>10196787</v>
          </cell>
          <cell r="B1150" t="str">
            <v>コンパＫ焼きちゃんぽんキット</v>
          </cell>
          <cell r="C1150" t="str">
            <v>1PK×1</v>
          </cell>
          <cell r="D1150" t="str">
            <v>通常</v>
          </cell>
          <cell r="E1150" t="str">
            <v>301003</v>
          </cell>
          <cell r="F1150">
            <v>630</v>
          </cell>
        </row>
        <row r="1151">
          <cell r="A1151">
            <v>10249148</v>
          </cell>
          <cell r="B1151" t="str">
            <v>コンパＫおでんキット</v>
          </cell>
          <cell r="C1151" t="str">
            <v>1PK×1</v>
          </cell>
          <cell r="D1151" t="str">
            <v>通常</v>
          </cell>
          <cell r="E1151" t="str">
            <v>301003</v>
          </cell>
          <cell r="F1151">
            <v>1900</v>
          </cell>
          <cell r="G1151" t="str">
            <v>P</v>
          </cell>
          <cell r="H1151">
            <v>1</v>
          </cell>
          <cell r="I1151">
            <v>1900</v>
          </cell>
        </row>
        <row r="1152">
          <cell r="A1152">
            <v>10249155</v>
          </cell>
          <cell r="B1152" t="str">
            <v>コンパＫミニおさつ＆メイプルケーキ</v>
          </cell>
          <cell r="C1152" t="str">
            <v>1PK×1</v>
          </cell>
          <cell r="D1152" t="str">
            <v>通常</v>
          </cell>
          <cell r="E1152" t="str">
            <v>301003</v>
          </cell>
          <cell r="F1152">
            <v>1450</v>
          </cell>
          <cell r="G1152" t="str">
            <v>P</v>
          </cell>
          <cell r="H1152">
            <v>1</v>
          </cell>
          <cell r="I1152">
            <v>1450</v>
          </cell>
        </row>
        <row r="1153">
          <cell r="A1153">
            <v>10252452</v>
          </cell>
          <cell r="B1153" t="str">
            <v>コンパＫ１０００円コース（１４）</v>
          </cell>
          <cell r="D1153" t="str">
            <v>通常</v>
          </cell>
          <cell r="E1153" t="str">
            <v>301003</v>
          </cell>
          <cell r="F1153">
            <v>4570</v>
          </cell>
        </row>
        <row r="1154">
          <cell r="A1154">
            <v>10252469</v>
          </cell>
          <cell r="B1154" t="str">
            <v>コンパＫ１５００円コース（１４）</v>
          </cell>
          <cell r="D1154" t="str">
            <v>通常</v>
          </cell>
          <cell r="E1154" t="str">
            <v>301003</v>
          </cell>
          <cell r="F1154">
            <v>6927</v>
          </cell>
        </row>
        <row r="1155">
          <cell r="A1155">
            <v>10252476</v>
          </cell>
          <cell r="B1155" t="str">
            <v>コンパＫ２０００円コース（１４）</v>
          </cell>
          <cell r="D1155" t="str">
            <v>通常</v>
          </cell>
          <cell r="E1155" t="str">
            <v>301003</v>
          </cell>
          <cell r="F1155">
            <v>8274</v>
          </cell>
        </row>
        <row r="1156">
          <cell r="A1156">
            <v>10321387</v>
          </cell>
          <cell r="B1156" t="str">
            <v>コンパＫイカリング＆エビカツ</v>
          </cell>
          <cell r="C1156" t="str">
            <v>1PK×1</v>
          </cell>
          <cell r="D1156" t="str">
            <v>通常</v>
          </cell>
          <cell r="E1156" t="str">
            <v>301003</v>
          </cell>
          <cell r="F1156">
            <v>1447</v>
          </cell>
          <cell r="G1156" t="str">
            <v>PK</v>
          </cell>
          <cell r="H1156">
            <v>1</v>
          </cell>
          <cell r="I1156">
            <v>1447</v>
          </cell>
        </row>
        <row r="1157">
          <cell r="A1157">
            <v>10321394</v>
          </cell>
          <cell r="B1157" t="str">
            <v>コンパＫくずもち</v>
          </cell>
          <cell r="C1157" t="str">
            <v>1PK×1</v>
          </cell>
          <cell r="D1157" t="str">
            <v>通常</v>
          </cell>
          <cell r="E1157" t="str">
            <v>301003</v>
          </cell>
          <cell r="F1157">
            <v>1008</v>
          </cell>
          <cell r="G1157" t="str">
            <v>PK</v>
          </cell>
          <cell r="H1157">
            <v>1</v>
          </cell>
          <cell r="I1157">
            <v>1008</v>
          </cell>
        </row>
        <row r="1158">
          <cell r="A1158">
            <v>10322605</v>
          </cell>
          <cell r="B1158" t="str">
            <v>コンパＫ１０００円コース（１５）</v>
          </cell>
          <cell r="D1158" t="str">
            <v>通常</v>
          </cell>
          <cell r="E1158" t="str">
            <v>301003</v>
          </cell>
          <cell r="F1158">
            <v>4510</v>
          </cell>
        </row>
        <row r="1159">
          <cell r="A1159">
            <v>10322612</v>
          </cell>
          <cell r="B1159" t="str">
            <v>コンパＫ１５００円コース（１５）</v>
          </cell>
          <cell r="D1159" t="str">
            <v>通常</v>
          </cell>
          <cell r="E1159" t="str">
            <v>301003</v>
          </cell>
          <cell r="F1159">
            <v>6754</v>
          </cell>
        </row>
        <row r="1160">
          <cell r="A1160">
            <v>10322629</v>
          </cell>
          <cell r="B1160" t="str">
            <v>コンパＫ２０００円コース（１５）</v>
          </cell>
          <cell r="D1160" t="str">
            <v>通常</v>
          </cell>
          <cell r="E1160" t="str">
            <v>301003</v>
          </cell>
          <cell r="F1160">
            <v>8172</v>
          </cell>
        </row>
        <row r="1161">
          <cell r="A1161">
            <v>10153452</v>
          </cell>
          <cell r="B1161" t="str">
            <v>信州の薫りベリーハム　９０ｇ　　　</v>
          </cell>
          <cell r="D1161" t="str">
            <v>通常</v>
          </cell>
          <cell r="E1161" t="str">
            <v>301099</v>
          </cell>
          <cell r="F1161">
            <v>230</v>
          </cell>
          <cell r="G1161" t="str">
            <v>G</v>
          </cell>
          <cell r="H1161">
            <v>1</v>
          </cell>
          <cell r="I1161">
            <v>2.5499999999999998</v>
          </cell>
        </row>
        <row r="1162">
          <cell r="A1162">
            <v>10003146</v>
          </cell>
          <cell r="B1162" t="str">
            <v>美峰　活食市場ＯＭ－１　　　　　　</v>
          </cell>
          <cell r="C1162" t="str">
            <v>5kg×1</v>
          </cell>
          <cell r="D1162" t="str">
            <v>通常</v>
          </cell>
          <cell r="E1162" t="str">
            <v>309999</v>
          </cell>
          <cell r="F1162">
            <v>2950</v>
          </cell>
          <cell r="G1162" t="str">
            <v>PK</v>
          </cell>
          <cell r="H1162">
            <v>5000</v>
          </cell>
          <cell r="I1162">
            <v>2950</v>
          </cell>
        </row>
        <row r="1163">
          <cell r="A1163">
            <v>10159997</v>
          </cell>
          <cell r="B1163" t="str">
            <v>ライス</v>
          </cell>
          <cell r="D1163" t="str">
            <v>通常</v>
          </cell>
          <cell r="E1163" t="str">
            <v>309999</v>
          </cell>
          <cell r="F1163">
            <v>1971</v>
          </cell>
          <cell r="G1163" t="str">
            <v>g</v>
          </cell>
          <cell r="H1163">
            <v>1</v>
          </cell>
          <cell r="I1163">
            <v>0.152</v>
          </cell>
        </row>
        <row r="1164">
          <cell r="A1164">
            <v>10160122</v>
          </cell>
          <cell r="B1164" t="str">
            <v>卓上調味ドレッシング</v>
          </cell>
          <cell r="D1164" t="str">
            <v>通常</v>
          </cell>
          <cell r="E1164" t="str">
            <v>309999</v>
          </cell>
          <cell r="F1164">
            <v>8</v>
          </cell>
          <cell r="G1164" t="str">
            <v>ﾆﾝ</v>
          </cell>
          <cell r="H1164">
            <v>1</v>
          </cell>
          <cell r="I1164">
            <v>8</v>
          </cell>
        </row>
        <row r="1165">
          <cell r="A1165">
            <v>10160139</v>
          </cell>
          <cell r="B1165" t="str">
            <v>卓上調味</v>
          </cell>
          <cell r="D1165" t="str">
            <v>通常</v>
          </cell>
          <cell r="E1165" t="str">
            <v>309999</v>
          </cell>
          <cell r="F1165">
            <v>3</v>
          </cell>
          <cell r="G1165" t="str">
            <v>ﾆﾝ</v>
          </cell>
          <cell r="H1165">
            <v>1</v>
          </cell>
          <cell r="I1165">
            <v>3</v>
          </cell>
        </row>
        <row r="1166">
          <cell r="A1166">
            <v>10160153</v>
          </cell>
          <cell r="B1166" t="str">
            <v>揚げ油</v>
          </cell>
          <cell r="D1166" t="str">
            <v>通常</v>
          </cell>
          <cell r="E1166" t="str">
            <v>309999</v>
          </cell>
          <cell r="F1166">
            <v>0</v>
          </cell>
          <cell r="G1166" t="str">
            <v>g</v>
          </cell>
          <cell r="H1166">
            <v>1</v>
          </cell>
          <cell r="I1166">
            <v>0</v>
          </cell>
        </row>
        <row r="1167">
          <cell r="A1167">
            <v>10162331</v>
          </cell>
          <cell r="B1167" t="str">
            <v>水</v>
          </cell>
          <cell r="D1167" t="str">
            <v>通常</v>
          </cell>
          <cell r="E1167" t="str">
            <v>309999</v>
          </cell>
          <cell r="F1167">
            <v>0</v>
          </cell>
          <cell r="G1167" t="str">
            <v>cc</v>
          </cell>
          <cell r="H1167">
            <v>1</v>
          </cell>
          <cell r="I1167">
            <v>0</v>
          </cell>
        </row>
        <row r="1168">
          <cell r="A1168">
            <v>10162348</v>
          </cell>
          <cell r="B1168" t="str">
            <v>湯</v>
          </cell>
          <cell r="D1168" t="str">
            <v>通常</v>
          </cell>
          <cell r="E1168" t="str">
            <v>309999</v>
          </cell>
          <cell r="F1168">
            <v>0</v>
          </cell>
          <cell r="G1168" t="str">
            <v>cc</v>
          </cell>
          <cell r="H1168">
            <v>1</v>
          </cell>
          <cell r="I1168">
            <v>0</v>
          </cell>
        </row>
        <row r="1169">
          <cell r="A1169">
            <v>10164885</v>
          </cell>
          <cell r="B1169" t="str">
            <v>大根と油揚げの味噌汁</v>
          </cell>
          <cell r="D1169" t="str">
            <v>通常</v>
          </cell>
          <cell r="E1169" t="str">
            <v>309999</v>
          </cell>
          <cell r="F1169">
            <v>0.11</v>
          </cell>
          <cell r="G1169" t="str">
            <v>cc</v>
          </cell>
          <cell r="H1169">
            <v>1</v>
          </cell>
          <cell r="I1169">
            <v>0.11</v>
          </cell>
        </row>
        <row r="1170">
          <cell r="A1170">
            <v>10164908</v>
          </cell>
          <cell r="B1170" t="str">
            <v>豆腐と若芽の味噌汁</v>
          </cell>
          <cell r="D1170" t="str">
            <v>通常</v>
          </cell>
          <cell r="E1170" t="str">
            <v>309999</v>
          </cell>
          <cell r="F1170">
            <v>0.11</v>
          </cell>
          <cell r="G1170" t="str">
            <v>cc</v>
          </cell>
          <cell r="H1170">
            <v>1</v>
          </cell>
          <cell r="I1170">
            <v>0.11</v>
          </cell>
        </row>
        <row r="1171">
          <cell r="A1171">
            <v>10164915</v>
          </cell>
          <cell r="B1171" t="str">
            <v>ポテトと白菜の味噌汁</v>
          </cell>
          <cell r="D1171" t="str">
            <v>通常</v>
          </cell>
          <cell r="E1171" t="str">
            <v>309999</v>
          </cell>
          <cell r="F1171">
            <v>0.11</v>
          </cell>
          <cell r="G1171" t="str">
            <v>cc</v>
          </cell>
          <cell r="H1171">
            <v>1</v>
          </cell>
          <cell r="I1171">
            <v>0.11</v>
          </cell>
        </row>
        <row r="1172">
          <cell r="A1172">
            <v>10164939</v>
          </cell>
          <cell r="B1172" t="str">
            <v>油揚げと若芽の味噌汁</v>
          </cell>
          <cell r="D1172" t="str">
            <v>通常</v>
          </cell>
          <cell r="E1172" t="str">
            <v>309999</v>
          </cell>
          <cell r="F1172">
            <v>0.11</v>
          </cell>
          <cell r="G1172" t="str">
            <v>cc</v>
          </cell>
          <cell r="H1172">
            <v>1</v>
          </cell>
          <cell r="I1172">
            <v>0.11</v>
          </cell>
        </row>
        <row r="1173">
          <cell r="A1173">
            <v>10164946</v>
          </cell>
          <cell r="B1173" t="str">
            <v>若芽の味噌汁</v>
          </cell>
          <cell r="D1173" t="str">
            <v>通常</v>
          </cell>
          <cell r="E1173" t="str">
            <v>309999</v>
          </cell>
          <cell r="F1173">
            <v>0.11</v>
          </cell>
          <cell r="G1173" t="str">
            <v>cc</v>
          </cell>
          <cell r="H1173">
            <v>1</v>
          </cell>
          <cell r="I1173">
            <v>0.11</v>
          </cell>
        </row>
        <row r="1174">
          <cell r="A1174">
            <v>10164953</v>
          </cell>
          <cell r="B1174" t="str">
            <v>若芽と玉葱の味噌汁</v>
          </cell>
          <cell r="D1174" t="str">
            <v>通常</v>
          </cell>
          <cell r="E1174" t="str">
            <v>309999</v>
          </cell>
          <cell r="F1174">
            <v>0.11</v>
          </cell>
          <cell r="G1174" t="str">
            <v>cc</v>
          </cell>
          <cell r="H1174">
            <v>1</v>
          </cell>
          <cell r="I1174">
            <v>0.11</v>
          </cell>
        </row>
        <row r="1175">
          <cell r="A1175">
            <v>10164960</v>
          </cell>
          <cell r="B1175" t="str">
            <v>キャベツの味噌汁</v>
          </cell>
          <cell r="D1175" t="str">
            <v>通常</v>
          </cell>
          <cell r="E1175" t="str">
            <v>309999</v>
          </cell>
          <cell r="F1175">
            <v>0.11</v>
          </cell>
          <cell r="G1175" t="str">
            <v>cc</v>
          </cell>
          <cell r="H1175">
            <v>1</v>
          </cell>
          <cell r="I1175">
            <v>0.11</v>
          </cell>
        </row>
        <row r="1176">
          <cell r="A1176">
            <v>10164977</v>
          </cell>
          <cell r="B1176" t="str">
            <v>卵と玉葱の味噌汁</v>
          </cell>
          <cell r="D1176" t="str">
            <v>通常</v>
          </cell>
          <cell r="E1176" t="str">
            <v>309999</v>
          </cell>
          <cell r="F1176">
            <v>0.11</v>
          </cell>
          <cell r="G1176" t="str">
            <v>cc</v>
          </cell>
          <cell r="H1176">
            <v>1</v>
          </cell>
          <cell r="I1176">
            <v>0.11</v>
          </cell>
        </row>
        <row r="1177">
          <cell r="A1177">
            <v>10164991</v>
          </cell>
          <cell r="B1177" t="str">
            <v>かき玉汁</v>
          </cell>
          <cell r="D1177" t="str">
            <v>通常</v>
          </cell>
          <cell r="E1177" t="str">
            <v>309999</v>
          </cell>
          <cell r="F1177">
            <v>0.11</v>
          </cell>
          <cell r="G1177" t="str">
            <v>cc</v>
          </cell>
          <cell r="H1177">
            <v>1</v>
          </cell>
          <cell r="I1177">
            <v>0.11</v>
          </cell>
        </row>
        <row r="1178">
          <cell r="A1178">
            <v>10165011</v>
          </cell>
          <cell r="B1178" t="str">
            <v>豆腐と油揚げの味噌汁</v>
          </cell>
          <cell r="D1178" t="str">
            <v>通常</v>
          </cell>
          <cell r="E1178" t="str">
            <v>309999</v>
          </cell>
          <cell r="F1178">
            <v>0.11</v>
          </cell>
          <cell r="G1178" t="str">
            <v>cc</v>
          </cell>
          <cell r="H1178">
            <v>1</v>
          </cell>
          <cell r="I1178">
            <v>0.11</v>
          </cell>
        </row>
        <row r="1179">
          <cell r="A1179">
            <v>10165028</v>
          </cell>
          <cell r="B1179" t="str">
            <v>コンソメ野菜スープ</v>
          </cell>
          <cell r="D1179" t="str">
            <v>通常</v>
          </cell>
          <cell r="E1179" t="str">
            <v>309999</v>
          </cell>
          <cell r="F1179">
            <v>0.11</v>
          </cell>
          <cell r="G1179" t="str">
            <v>cc</v>
          </cell>
          <cell r="H1179">
            <v>1</v>
          </cell>
          <cell r="I1179">
            <v>0.11</v>
          </cell>
        </row>
        <row r="1180">
          <cell r="A1180">
            <v>10165165</v>
          </cell>
          <cell r="B1180" t="str">
            <v>惣菜２品</v>
          </cell>
          <cell r="D1180" t="str">
            <v>通常</v>
          </cell>
          <cell r="E1180" t="str">
            <v>309999</v>
          </cell>
          <cell r="F1180">
            <v>44</v>
          </cell>
          <cell r="G1180" t="str">
            <v>ｺ</v>
          </cell>
          <cell r="H1180">
            <v>1</v>
          </cell>
          <cell r="I1180">
            <v>44</v>
          </cell>
        </row>
        <row r="1181">
          <cell r="A1181">
            <v>10165172</v>
          </cell>
          <cell r="B1181" t="str">
            <v>惣菜１品</v>
          </cell>
          <cell r="D1181" t="str">
            <v>通常</v>
          </cell>
          <cell r="E1181" t="str">
            <v>309999</v>
          </cell>
          <cell r="F1181">
            <v>30</v>
          </cell>
          <cell r="G1181" t="str">
            <v>ｺ</v>
          </cell>
          <cell r="H1181">
            <v>1</v>
          </cell>
          <cell r="I1181">
            <v>30</v>
          </cell>
        </row>
        <row r="1182">
          <cell r="A1182">
            <v>10176048</v>
          </cell>
          <cell r="B1182" t="str">
            <v>食材</v>
          </cell>
          <cell r="D1182" t="str">
            <v>通常</v>
          </cell>
          <cell r="E1182" t="str">
            <v>309999</v>
          </cell>
          <cell r="F1182">
            <v>0</v>
          </cell>
          <cell r="G1182" t="str">
            <v>G</v>
          </cell>
          <cell r="H1182">
            <v>1</v>
          </cell>
          <cell r="I1182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食材名"/>
      <sheetName val="レシピ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E96BF-179D-412E-8912-8FB90A26EC03}">
  <sheetPr>
    <pageSetUpPr fitToPage="1"/>
  </sheetPr>
  <dimension ref="A1:Q41"/>
  <sheetViews>
    <sheetView tabSelected="1" zoomScale="70" zoomScaleNormal="85" zoomScaleSheetLayoutView="100" workbookViewId="0">
      <selection activeCell="J1" sqref="J1:Q1"/>
    </sheetView>
  </sheetViews>
  <sheetFormatPr defaultColWidth="8.81640625" defaultRowHeight="16" customHeight="1" x14ac:dyDescent="0.2"/>
  <cols>
    <col min="1" max="1" width="15.81640625" style="4" customWidth="1"/>
    <col min="2" max="2" width="7.54296875" style="4" bestFit="1" customWidth="1"/>
    <col min="3" max="3" width="3.36328125" style="4" customWidth="1"/>
    <col min="4" max="4" width="3.36328125" style="4" bestFit="1" customWidth="1"/>
    <col min="5" max="5" width="3.36328125" style="4" customWidth="1"/>
    <col min="6" max="6" width="8.7265625" style="4" customWidth="1"/>
    <col min="7" max="7" width="3.26953125" style="4" bestFit="1" customWidth="1"/>
    <col min="8" max="8" width="6.90625" style="4" bestFit="1" customWidth="1"/>
    <col min="9" max="9" width="5.36328125" style="4" bestFit="1" customWidth="1"/>
    <col min="10" max="10" width="3.81640625" style="4" bestFit="1" customWidth="1"/>
    <col min="11" max="11" width="8.6328125" style="4" bestFit="1" customWidth="1"/>
    <col min="12" max="12" width="37.26953125" style="4" bestFit="1" customWidth="1"/>
    <col min="13" max="13" width="9.453125" style="4" bestFit="1" customWidth="1"/>
    <col min="14" max="14" width="9" style="4" customWidth="1"/>
    <col min="15" max="15" width="2.7265625" style="4" bestFit="1" customWidth="1"/>
    <col min="16" max="16" width="5.08984375" style="4" bestFit="1" customWidth="1"/>
    <col min="17" max="17" width="10.26953125" style="4" bestFit="1" customWidth="1"/>
    <col min="18" max="16384" width="8.81640625" style="1"/>
  </cols>
  <sheetData>
    <row r="1" spans="1:17" ht="16" customHeight="1" thickTop="1" thickBot="1" x14ac:dyDescent="0.25">
      <c r="A1" s="122" t="s">
        <v>53</v>
      </c>
      <c r="B1" s="122"/>
      <c r="C1" s="122"/>
      <c r="D1" s="122"/>
      <c r="E1" s="122"/>
      <c r="F1" s="122"/>
      <c r="G1" s="123"/>
      <c r="H1" s="109"/>
      <c r="I1" s="47"/>
      <c r="J1" s="111" t="s">
        <v>49</v>
      </c>
      <c r="K1" s="112"/>
      <c r="L1" s="112"/>
      <c r="M1" s="112"/>
      <c r="N1" s="112"/>
      <c r="O1" s="112"/>
      <c r="P1" s="112"/>
      <c r="Q1" s="113"/>
    </row>
    <row r="2" spans="1:17" ht="16" customHeight="1" thickBot="1" x14ac:dyDescent="0.25">
      <c r="A2" s="124"/>
      <c r="B2" s="124"/>
      <c r="C2" s="124"/>
      <c r="D2" s="124"/>
      <c r="E2" s="124"/>
      <c r="F2" s="124"/>
      <c r="G2" s="125"/>
      <c r="H2" s="110"/>
      <c r="I2" s="47"/>
      <c r="J2" s="49" t="s">
        <v>62</v>
      </c>
      <c r="K2" s="11" t="s">
        <v>40</v>
      </c>
      <c r="L2" s="11" t="s">
        <v>0</v>
      </c>
      <c r="M2" s="11" t="s">
        <v>52</v>
      </c>
      <c r="N2" s="114" t="s">
        <v>39</v>
      </c>
      <c r="O2" s="115"/>
      <c r="P2" s="35" t="s">
        <v>1</v>
      </c>
      <c r="Q2" s="36" t="s">
        <v>2</v>
      </c>
    </row>
    <row r="3" spans="1:17" ht="16" customHeight="1" x14ac:dyDescent="0.4">
      <c r="A3" s="62" t="s">
        <v>81</v>
      </c>
      <c r="B3" s="63"/>
      <c r="C3" s="64" t="s">
        <v>82</v>
      </c>
      <c r="D3" s="65"/>
      <c r="E3" s="64" t="s">
        <v>83</v>
      </c>
      <c r="F3" s="65"/>
      <c r="G3" s="64" t="s">
        <v>84</v>
      </c>
      <c r="H3" s="66" t="e">
        <f>TEXT(DATE(B3,D3,F3),"AAAA")</f>
        <v>#NUM!</v>
      </c>
      <c r="J3" s="12">
        <v>1</v>
      </c>
      <c r="K3" s="7" t="s">
        <v>41</v>
      </c>
      <c r="L3" s="6" t="s">
        <v>105</v>
      </c>
      <c r="M3" s="5" t="s">
        <v>24</v>
      </c>
      <c r="N3" s="19">
        <v>1500</v>
      </c>
      <c r="O3" s="23" t="s">
        <v>3</v>
      </c>
      <c r="P3" s="15"/>
      <c r="Q3" s="50">
        <f t="shared" ref="Q3:Q35" si="0">N3*P3</f>
        <v>0</v>
      </c>
    </row>
    <row r="4" spans="1:17" ht="16" customHeight="1" x14ac:dyDescent="0.4">
      <c r="A4" s="16" t="s">
        <v>85</v>
      </c>
      <c r="B4" s="53"/>
      <c r="C4" s="18" t="s">
        <v>86</v>
      </c>
      <c r="D4" s="67"/>
      <c r="E4" s="18" t="s">
        <v>87</v>
      </c>
      <c r="F4" s="53"/>
      <c r="G4" s="18" t="s">
        <v>86</v>
      </c>
      <c r="H4" s="68"/>
      <c r="J4" s="12">
        <v>2</v>
      </c>
      <c r="K4" s="7" t="s">
        <v>41</v>
      </c>
      <c r="L4" s="71" t="s">
        <v>25</v>
      </c>
      <c r="M4" s="5" t="s">
        <v>24</v>
      </c>
      <c r="N4" s="19">
        <v>3500</v>
      </c>
      <c r="O4" s="23" t="s">
        <v>3</v>
      </c>
      <c r="P4" s="15"/>
      <c r="Q4" s="50">
        <f t="shared" si="0"/>
        <v>0</v>
      </c>
    </row>
    <row r="5" spans="1:17" ht="16" customHeight="1" x14ac:dyDescent="0.4">
      <c r="A5" s="16" t="s">
        <v>88</v>
      </c>
      <c r="B5" s="18"/>
      <c r="C5" s="18" t="s">
        <v>68</v>
      </c>
      <c r="D5" s="52"/>
      <c r="E5" s="136" t="s">
        <v>69</v>
      </c>
      <c r="F5" s="136"/>
      <c r="G5" s="18"/>
      <c r="H5" s="48"/>
      <c r="J5" s="12">
        <v>3</v>
      </c>
      <c r="K5" s="7" t="s">
        <v>41</v>
      </c>
      <c r="L5" s="6" t="s">
        <v>23</v>
      </c>
      <c r="M5" s="5" t="s">
        <v>24</v>
      </c>
      <c r="N5" s="19">
        <v>2500</v>
      </c>
      <c r="O5" s="23" t="s">
        <v>3</v>
      </c>
      <c r="P5" s="15"/>
      <c r="Q5" s="50">
        <f t="shared" si="0"/>
        <v>0</v>
      </c>
    </row>
    <row r="6" spans="1:17" ht="16" customHeight="1" x14ac:dyDescent="0.4">
      <c r="A6" s="20" t="s">
        <v>89</v>
      </c>
      <c r="B6" s="59" t="s">
        <v>70</v>
      </c>
      <c r="C6" s="75"/>
      <c r="D6" s="75"/>
      <c r="E6" s="21"/>
      <c r="F6" s="22" t="s">
        <v>22</v>
      </c>
      <c r="G6" s="76"/>
      <c r="H6" s="77"/>
      <c r="J6" s="12">
        <v>4</v>
      </c>
      <c r="K6" s="7" t="s">
        <v>41</v>
      </c>
      <c r="L6" s="6" t="s">
        <v>50</v>
      </c>
      <c r="M6" s="5" t="s">
        <v>24</v>
      </c>
      <c r="N6" s="19">
        <v>4000</v>
      </c>
      <c r="O6" s="23" t="s">
        <v>3</v>
      </c>
      <c r="P6" s="15"/>
      <c r="Q6" s="50">
        <f t="shared" si="0"/>
        <v>0</v>
      </c>
    </row>
    <row r="7" spans="1:17" ht="16" customHeight="1" x14ac:dyDescent="0.4">
      <c r="A7" s="24" t="s">
        <v>90</v>
      </c>
      <c r="B7" s="139"/>
      <c r="C7" s="140"/>
      <c r="D7" s="140"/>
      <c r="E7" s="140"/>
      <c r="F7" s="140"/>
      <c r="G7" s="140"/>
      <c r="H7" s="141"/>
      <c r="J7" s="12">
        <v>5</v>
      </c>
      <c r="K7" s="7" t="s">
        <v>41</v>
      </c>
      <c r="L7" s="6" t="s">
        <v>26</v>
      </c>
      <c r="M7" s="5" t="s">
        <v>24</v>
      </c>
      <c r="N7" s="19">
        <v>10000</v>
      </c>
      <c r="O7" s="14" t="s">
        <v>3</v>
      </c>
      <c r="P7" s="15"/>
      <c r="Q7" s="50">
        <f t="shared" si="0"/>
        <v>0</v>
      </c>
    </row>
    <row r="8" spans="1:17" ht="16" customHeight="1" x14ac:dyDescent="0.5">
      <c r="A8" s="24" t="s">
        <v>91</v>
      </c>
      <c r="B8" s="54"/>
      <c r="C8" s="136" t="s">
        <v>71</v>
      </c>
      <c r="D8" s="136"/>
      <c r="E8" s="80" t="e">
        <f>IF(WEEKDAY(DATE(B3,D3,F3),2)&gt;5,IF(B8&lt;3000,"3000円/人以上で承ります",""),IF(WEEKDAY(DATE(B3,D3,F3),2)&lt;6,IF(B8&lt;2500,"2500円/人以上で承ります",""),""))</f>
        <v>#NUM!</v>
      </c>
      <c r="F8" s="80"/>
      <c r="G8" s="80"/>
      <c r="H8" s="81"/>
      <c r="J8" s="12">
        <v>6</v>
      </c>
      <c r="K8" s="7" t="s">
        <v>41</v>
      </c>
      <c r="L8" s="6" t="s">
        <v>27</v>
      </c>
      <c r="M8" s="5" t="s">
        <v>24</v>
      </c>
      <c r="N8" s="19">
        <v>5000</v>
      </c>
      <c r="O8" s="23" t="s">
        <v>3</v>
      </c>
      <c r="P8" s="15"/>
      <c r="Q8" s="50">
        <f t="shared" si="0"/>
        <v>0</v>
      </c>
    </row>
    <row r="9" spans="1:17" ht="16" customHeight="1" x14ac:dyDescent="0.4">
      <c r="A9" s="24" t="s">
        <v>92</v>
      </c>
      <c r="B9" s="78" t="e">
        <f>IF(WEEKDAY(DATE(B3,D3,F3),2)&gt;5,IF(B7*B8&lt;100000,"（自動計算）合計10万円以上で承ります","B7*B8"),IF(WEEKDAY(DATE(B3,D3,F3),2)&lt;6,IF(B7*B8&lt;50000,"（自動計算）・合計5万円以上で承ります",B7*B8),B7*B8))</f>
        <v>#NUM!</v>
      </c>
      <c r="C9" s="78"/>
      <c r="D9" s="78"/>
      <c r="E9" s="78"/>
      <c r="F9" s="78"/>
      <c r="G9" s="78"/>
      <c r="H9" s="79"/>
      <c r="J9" s="12">
        <v>7</v>
      </c>
      <c r="K9" s="7" t="s">
        <v>41</v>
      </c>
      <c r="L9" s="6" t="s">
        <v>64</v>
      </c>
      <c r="M9" s="5" t="s">
        <v>24</v>
      </c>
      <c r="N9" s="19">
        <v>5000</v>
      </c>
      <c r="O9" s="14" t="s">
        <v>3</v>
      </c>
      <c r="P9" s="15"/>
      <c r="Q9" s="50">
        <f t="shared" si="0"/>
        <v>0</v>
      </c>
    </row>
    <row r="10" spans="1:17" ht="16" customHeight="1" x14ac:dyDescent="0.4">
      <c r="A10" s="60" t="s">
        <v>93</v>
      </c>
      <c r="B10" s="126"/>
      <c r="C10" s="127"/>
      <c r="D10" s="127"/>
      <c r="E10" s="127"/>
      <c r="F10" s="127"/>
      <c r="G10" s="127"/>
      <c r="H10" s="128"/>
      <c r="J10" s="12">
        <v>8</v>
      </c>
      <c r="K10" s="7" t="s">
        <v>41</v>
      </c>
      <c r="L10" s="6" t="s">
        <v>51</v>
      </c>
      <c r="M10" s="5" t="s">
        <v>24</v>
      </c>
      <c r="N10" s="19">
        <v>6000</v>
      </c>
      <c r="O10" s="14" t="s">
        <v>3</v>
      </c>
      <c r="P10" s="15"/>
      <c r="Q10" s="50">
        <f>IF(ISEVEN(P10),N10*P10,"偶数で承ります")</f>
        <v>0</v>
      </c>
    </row>
    <row r="11" spans="1:17" ht="16" customHeight="1" x14ac:dyDescent="0.4">
      <c r="A11" s="60"/>
      <c r="B11" s="129"/>
      <c r="C11" s="130"/>
      <c r="D11" s="130"/>
      <c r="E11" s="130"/>
      <c r="F11" s="130"/>
      <c r="G11" s="130"/>
      <c r="H11" s="131"/>
      <c r="J11" s="12">
        <v>9</v>
      </c>
      <c r="K11" s="7" t="s">
        <v>41</v>
      </c>
      <c r="L11" s="6" t="s">
        <v>107</v>
      </c>
      <c r="M11" s="5" t="s">
        <v>24</v>
      </c>
      <c r="N11" s="19">
        <v>7700</v>
      </c>
      <c r="O11" s="14" t="s">
        <v>3</v>
      </c>
      <c r="P11" s="15"/>
      <c r="Q11" s="50">
        <f>IF(ISEVEN(P11),N11*P11,"偶数で承ります")</f>
        <v>0</v>
      </c>
    </row>
    <row r="12" spans="1:17" ht="16" customHeight="1" x14ac:dyDescent="0.4">
      <c r="A12" s="60"/>
      <c r="B12" s="129"/>
      <c r="C12" s="130"/>
      <c r="D12" s="130"/>
      <c r="E12" s="130"/>
      <c r="F12" s="130"/>
      <c r="G12" s="130"/>
      <c r="H12" s="131"/>
      <c r="J12" s="12"/>
      <c r="K12" s="7"/>
      <c r="L12" s="6"/>
      <c r="M12" s="5"/>
      <c r="N12" s="19"/>
      <c r="O12" s="14" t="s">
        <v>3</v>
      </c>
      <c r="P12" s="15"/>
      <c r="Q12" s="50">
        <f>N12*P12</f>
        <v>0</v>
      </c>
    </row>
    <row r="13" spans="1:17" ht="16" customHeight="1" x14ac:dyDescent="0.4">
      <c r="A13" s="61"/>
      <c r="B13" s="132"/>
      <c r="C13" s="133"/>
      <c r="D13" s="133"/>
      <c r="E13" s="133"/>
      <c r="F13" s="133"/>
      <c r="G13" s="133"/>
      <c r="H13" s="134"/>
      <c r="J13" s="12">
        <v>10</v>
      </c>
      <c r="K13" s="9" t="s">
        <v>36</v>
      </c>
      <c r="L13" s="6" t="s">
        <v>106</v>
      </c>
      <c r="M13" s="5" t="s">
        <v>24</v>
      </c>
      <c r="N13" s="19">
        <v>4000</v>
      </c>
      <c r="O13" s="14" t="s">
        <v>3</v>
      </c>
      <c r="P13" s="15"/>
      <c r="Q13" s="50">
        <f t="shared" si="0"/>
        <v>0</v>
      </c>
    </row>
    <row r="14" spans="1:17" ht="16" customHeight="1" x14ac:dyDescent="0.4">
      <c r="A14" s="25" t="s">
        <v>94</v>
      </c>
      <c r="B14" s="37"/>
      <c r="C14" s="37"/>
      <c r="D14" s="37"/>
      <c r="E14" s="37"/>
      <c r="F14" s="37"/>
      <c r="G14" s="37"/>
      <c r="H14" s="38"/>
      <c r="J14" s="12">
        <v>11</v>
      </c>
      <c r="K14" s="9" t="s">
        <v>36</v>
      </c>
      <c r="L14" s="6" t="s">
        <v>104</v>
      </c>
      <c r="M14" s="5" t="s">
        <v>24</v>
      </c>
      <c r="N14" s="19">
        <v>2500</v>
      </c>
      <c r="O14" s="14" t="s">
        <v>3</v>
      </c>
      <c r="P14" s="15"/>
      <c r="Q14" s="50">
        <f>N14*P14</f>
        <v>0</v>
      </c>
    </row>
    <row r="15" spans="1:17" ht="16" customHeight="1" x14ac:dyDescent="0.4">
      <c r="A15" s="16" t="s">
        <v>95</v>
      </c>
      <c r="B15" s="135" t="s">
        <v>96</v>
      </c>
      <c r="C15" s="135"/>
      <c r="D15" s="135"/>
      <c r="E15" s="137" t="s">
        <v>97</v>
      </c>
      <c r="F15" s="137"/>
      <c r="G15" s="137" t="s">
        <v>98</v>
      </c>
      <c r="H15" s="142"/>
      <c r="J15" s="12">
        <v>12</v>
      </c>
      <c r="K15" s="9" t="s">
        <v>36</v>
      </c>
      <c r="L15" s="6" t="s">
        <v>29</v>
      </c>
      <c r="M15" s="5" t="s">
        <v>24</v>
      </c>
      <c r="N15" s="19">
        <v>4500</v>
      </c>
      <c r="O15" s="14" t="s">
        <v>3</v>
      </c>
      <c r="P15" s="15"/>
      <c r="Q15" s="50">
        <f>N15*P15</f>
        <v>0</v>
      </c>
    </row>
    <row r="16" spans="1:17" ht="16" customHeight="1" thickBot="1" x14ac:dyDescent="0.45">
      <c r="A16" s="26" t="s">
        <v>99</v>
      </c>
      <c r="B16" s="146"/>
      <c r="C16" s="147"/>
      <c r="D16" s="147"/>
      <c r="E16" s="147"/>
      <c r="F16" s="147"/>
      <c r="G16" s="147"/>
      <c r="H16" s="148"/>
      <c r="J16" s="12">
        <v>13</v>
      </c>
      <c r="K16" s="9" t="s">
        <v>36</v>
      </c>
      <c r="L16" s="6" t="s">
        <v>103</v>
      </c>
      <c r="M16" s="5" t="s">
        <v>24</v>
      </c>
      <c r="N16" s="19">
        <v>4500</v>
      </c>
      <c r="O16" s="14" t="s">
        <v>3</v>
      </c>
      <c r="P16" s="15"/>
      <c r="Q16" s="50">
        <f>N16*P16</f>
        <v>0</v>
      </c>
    </row>
    <row r="17" spans="1:17" ht="16" customHeight="1" thickBot="1" x14ac:dyDescent="0.45">
      <c r="J17" s="12">
        <v>14</v>
      </c>
      <c r="K17" s="9" t="s">
        <v>36</v>
      </c>
      <c r="L17" s="6" t="s">
        <v>28</v>
      </c>
      <c r="M17" s="5" t="s">
        <v>24</v>
      </c>
      <c r="N17" s="19">
        <v>5500</v>
      </c>
      <c r="O17" s="14" t="s">
        <v>3</v>
      </c>
      <c r="P17" s="15"/>
      <c r="Q17" s="50">
        <f>IF(ISEVEN(P17),N17*P17,"偶数で承ります")</f>
        <v>0</v>
      </c>
    </row>
    <row r="18" spans="1:17" ht="16" customHeight="1" thickBot="1" x14ac:dyDescent="0.45">
      <c r="A18" s="143" t="s">
        <v>48</v>
      </c>
      <c r="B18" s="144"/>
      <c r="C18" s="144"/>
      <c r="D18" s="144"/>
      <c r="E18" s="144"/>
      <c r="F18" s="144"/>
      <c r="G18" s="144"/>
      <c r="H18" s="145"/>
      <c r="J18" s="12">
        <v>15</v>
      </c>
      <c r="K18" s="9" t="s">
        <v>36</v>
      </c>
      <c r="L18" s="6" t="s">
        <v>100</v>
      </c>
      <c r="M18" s="5" t="s">
        <v>30</v>
      </c>
      <c r="N18" s="19">
        <v>6000</v>
      </c>
      <c r="O18" s="23" t="s">
        <v>3</v>
      </c>
      <c r="P18" s="15"/>
      <c r="Q18" s="50">
        <f t="shared" si="0"/>
        <v>0</v>
      </c>
    </row>
    <row r="19" spans="1:17" ht="16" customHeight="1" x14ac:dyDescent="0.4">
      <c r="A19" s="58" t="s">
        <v>5</v>
      </c>
      <c r="B19" s="138" t="s">
        <v>6</v>
      </c>
      <c r="C19" s="138"/>
      <c r="D19" s="138" t="s">
        <v>1</v>
      </c>
      <c r="E19" s="138"/>
      <c r="F19" s="57" t="s">
        <v>2</v>
      </c>
      <c r="G19" s="149" t="s">
        <v>55</v>
      </c>
      <c r="H19" s="150"/>
      <c r="J19" s="12">
        <v>16</v>
      </c>
      <c r="K19" s="9" t="s">
        <v>36</v>
      </c>
      <c r="L19" s="6" t="s">
        <v>34</v>
      </c>
      <c r="M19" s="5" t="s">
        <v>30</v>
      </c>
      <c r="N19" s="19">
        <v>9800</v>
      </c>
      <c r="O19" s="23" t="s">
        <v>3</v>
      </c>
      <c r="P19" s="15"/>
      <c r="Q19" s="50">
        <f t="shared" si="0"/>
        <v>0</v>
      </c>
    </row>
    <row r="20" spans="1:17" ht="16" customHeight="1" x14ac:dyDescent="0.4">
      <c r="A20" s="27" t="s">
        <v>60</v>
      </c>
      <c r="B20" s="2">
        <v>750</v>
      </c>
      <c r="C20" s="43" t="s">
        <v>3</v>
      </c>
      <c r="D20" s="55"/>
      <c r="E20" s="43" t="s">
        <v>7</v>
      </c>
      <c r="F20" s="44">
        <f t="shared" ref="F20:F32" si="1">B20*D20</f>
        <v>0</v>
      </c>
      <c r="G20" s="72" t="s">
        <v>65</v>
      </c>
      <c r="H20" s="73"/>
      <c r="J20" s="12">
        <v>17</v>
      </c>
      <c r="K20" s="9" t="s">
        <v>36</v>
      </c>
      <c r="L20" s="6" t="s">
        <v>31</v>
      </c>
      <c r="M20" s="5" t="s">
        <v>24</v>
      </c>
      <c r="N20" s="19">
        <v>4500</v>
      </c>
      <c r="O20" s="14" t="s">
        <v>3</v>
      </c>
      <c r="P20" s="15"/>
      <c r="Q20" s="50">
        <f t="shared" si="0"/>
        <v>0</v>
      </c>
    </row>
    <row r="21" spans="1:17" ht="16" customHeight="1" x14ac:dyDescent="0.4">
      <c r="A21" s="27" t="s">
        <v>9</v>
      </c>
      <c r="B21" s="2">
        <v>500</v>
      </c>
      <c r="C21" s="43" t="s">
        <v>3</v>
      </c>
      <c r="D21" s="55"/>
      <c r="E21" s="43" t="s">
        <v>7</v>
      </c>
      <c r="F21" s="44">
        <f t="shared" si="1"/>
        <v>0</v>
      </c>
      <c r="G21" s="72" t="s">
        <v>59</v>
      </c>
      <c r="H21" s="73"/>
      <c r="J21" s="12">
        <v>18</v>
      </c>
      <c r="K21" s="9" t="s">
        <v>36</v>
      </c>
      <c r="L21" s="6" t="s">
        <v>32</v>
      </c>
      <c r="M21" s="5" t="s">
        <v>24</v>
      </c>
      <c r="N21" s="19">
        <v>6500</v>
      </c>
      <c r="O21" s="14" t="s">
        <v>3</v>
      </c>
      <c r="P21" s="15"/>
      <c r="Q21" s="50">
        <f t="shared" si="0"/>
        <v>0</v>
      </c>
    </row>
    <row r="22" spans="1:17" ht="16" customHeight="1" x14ac:dyDescent="0.4">
      <c r="A22" s="27" t="s">
        <v>11</v>
      </c>
      <c r="B22" s="2">
        <v>500</v>
      </c>
      <c r="C22" s="43" t="s">
        <v>3</v>
      </c>
      <c r="D22" s="55"/>
      <c r="E22" s="43" t="s">
        <v>7</v>
      </c>
      <c r="F22" s="44">
        <f t="shared" si="1"/>
        <v>0</v>
      </c>
      <c r="G22" s="72" t="s">
        <v>59</v>
      </c>
      <c r="H22" s="73"/>
      <c r="J22" s="12">
        <v>19</v>
      </c>
      <c r="K22" s="9" t="s">
        <v>36</v>
      </c>
      <c r="L22" s="6" t="s">
        <v>33</v>
      </c>
      <c r="M22" s="5" t="s">
        <v>24</v>
      </c>
      <c r="N22" s="19">
        <v>9000</v>
      </c>
      <c r="O22" s="14" t="s">
        <v>3</v>
      </c>
      <c r="P22" s="15"/>
      <c r="Q22" s="50">
        <f t="shared" si="0"/>
        <v>0</v>
      </c>
    </row>
    <row r="23" spans="1:17" ht="16" customHeight="1" x14ac:dyDescent="0.4">
      <c r="A23" s="27" t="s">
        <v>12</v>
      </c>
      <c r="B23" s="2">
        <v>500</v>
      </c>
      <c r="C23" s="43" t="s">
        <v>3</v>
      </c>
      <c r="D23" s="55"/>
      <c r="E23" s="43" t="s">
        <v>7</v>
      </c>
      <c r="F23" s="44">
        <f t="shared" si="1"/>
        <v>0</v>
      </c>
      <c r="G23" s="72" t="s">
        <v>58</v>
      </c>
      <c r="H23" s="73"/>
      <c r="J23" s="12">
        <v>20</v>
      </c>
      <c r="K23" s="9" t="s">
        <v>36</v>
      </c>
      <c r="L23" s="6" t="s">
        <v>35</v>
      </c>
      <c r="M23" s="5" t="s">
        <v>24</v>
      </c>
      <c r="N23" s="19">
        <v>10000</v>
      </c>
      <c r="O23" s="14" t="s">
        <v>3</v>
      </c>
      <c r="P23" s="15"/>
      <c r="Q23" s="50">
        <f t="shared" si="0"/>
        <v>0</v>
      </c>
    </row>
    <row r="24" spans="1:17" ht="16" customHeight="1" x14ac:dyDescent="0.4">
      <c r="A24" s="27" t="s">
        <v>13</v>
      </c>
      <c r="B24" s="2">
        <v>500</v>
      </c>
      <c r="C24" s="43" t="s">
        <v>3</v>
      </c>
      <c r="D24" s="55"/>
      <c r="E24" s="43" t="s">
        <v>7</v>
      </c>
      <c r="F24" s="44">
        <f t="shared" si="1"/>
        <v>0</v>
      </c>
      <c r="G24" s="72"/>
      <c r="H24" s="73"/>
      <c r="J24" s="12"/>
      <c r="K24" s="9"/>
      <c r="L24" s="6"/>
      <c r="M24" s="5"/>
      <c r="N24" s="19"/>
      <c r="O24" s="14" t="s">
        <v>3</v>
      </c>
      <c r="P24" s="15"/>
      <c r="Q24" s="50">
        <f t="shared" si="0"/>
        <v>0</v>
      </c>
    </row>
    <row r="25" spans="1:17" ht="16" customHeight="1" x14ac:dyDescent="0.4">
      <c r="A25" s="27" t="s">
        <v>108</v>
      </c>
      <c r="B25" s="45">
        <v>4500</v>
      </c>
      <c r="C25" s="43" t="s">
        <v>14</v>
      </c>
      <c r="D25" s="55"/>
      <c r="E25" s="43" t="s">
        <v>15</v>
      </c>
      <c r="F25" s="44">
        <f t="shared" si="1"/>
        <v>0</v>
      </c>
      <c r="G25" s="72" t="s">
        <v>111</v>
      </c>
      <c r="H25" s="73"/>
      <c r="J25" s="12"/>
      <c r="K25" s="9"/>
      <c r="L25" s="6"/>
      <c r="M25" s="5"/>
      <c r="N25" s="19"/>
      <c r="O25" s="14" t="s">
        <v>3</v>
      </c>
      <c r="P25" s="15"/>
      <c r="Q25" s="50">
        <f t="shared" si="0"/>
        <v>0</v>
      </c>
    </row>
    <row r="26" spans="1:17" ht="16" customHeight="1" x14ac:dyDescent="0.4">
      <c r="A26" s="27" t="s">
        <v>110</v>
      </c>
      <c r="B26" s="45">
        <v>4500</v>
      </c>
      <c r="C26" s="43" t="s">
        <v>3</v>
      </c>
      <c r="D26" s="55"/>
      <c r="E26" s="43" t="s">
        <v>7</v>
      </c>
      <c r="F26" s="44">
        <f t="shared" si="1"/>
        <v>0</v>
      </c>
      <c r="G26" s="72" t="s">
        <v>111</v>
      </c>
      <c r="H26" s="73"/>
      <c r="J26" s="12">
        <v>21</v>
      </c>
      <c r="K26" s="8" t="s">
        <v>38</v>
      </c>
      <c r="L26" s="6" t="s">
        <v>37</v>
      </c>
      <c r="M26" s="5" t="s">
        <v>24</v>
      </c>
      <c r="N26" s="19">
        <v>2500</v>
      </c>
      <c r="O26" s="14" t="s">
        <v>3</v>
      </c>
      <c r="P26" s="15"/>
      <c r="Q26" s="50">
        <f t="shared" si="0"/>
        <v>0</v>
      </c>
    </row>
    <row r="27" spans="1:17" ht="16" customHeight="1" x14ac:dyDescent="0.4">
      <c r="A27" s="27" t="s">
        <v>109</v>
      </c>
      <c r="B27" s="45">
        <v>4500</v>
      </c>
      <c r="C27" s="43" t="s">
        <v>3</v>
      </c>
      <c r="D27" s="55"/>
      <c r="E27" s="43" t="s">
        <v>7</v>
      </c>
      <c r="F27" s="44">
        <f t="shared" si="1"/>
        <v>0</v>
      </c>
      <c r="G27" s="72" t="s">
        <v>112</v>
      </c>
      <c r="H27" s="73"/>
      <c r="J27" s="12">
        <v>22</v>
      </c>
      <c r="K27" s="8" t="s">
        <v>38</v>
      </c>
      <c r="L27" s="6" t="s">
        <v>42</v>
      </c>
      <c r="M27" s="3" t="s">
        <v>24</v>
      </c>
      <c r="N27" s="19">
        <v>3000</v>
      </c>
      <c r="O27" s="14" t="s">
        <v>3</v>
      </c>
      <c r="P27" s="15"/>
      <c r="Q27" s="50">
        <f t="shared" si="0"/>
        <v>0</v>
      </c>
    </row>
    <row r="28" spans="1:17" ht="16" customHeight="1" x14ac:dyDescent="0.4">
      <c r="A28" s="27" t="s">
        <v>16</v>
      </c>
      <c r="B28" s="45">
        <v>4500</v>
      </c>
      <c r="C28" s="43" t="s">
        <v>3</v>
      </c>
      <c r="D28" s="55"/>
      <c r="E28" s="43" t="s">
        <v>7</v>
      </c>
      <c r="F28" s="44">
        <f t="shared" si="1"/>
        <v>0</v>
      </c>
      <c r="G28" s="72" t="s">
        <v>112</v>
      </c>
      <c r="H28" s="73"/>
      <c r="J28" s="12">
        <v>23</v>
      </c>
      <c r="K28" s="8" t="s">
        <v>101</v>
      </c>
      <c r="L28" s="6" t="s">
        <v>102</v>
      </c>
      <c r="M28" s="3" t="s">
        <v>24</v>
      </c>
      <c r="N28" s="13">
        <v>4500</v>
      </c>
      <c r="O28" s="14" t="s">
        <v>3</v>
      </c>
      <c r="P28" s="15"/>
      <c r="Q28" s="50">
        <f t="shared" si="0"/>
        <v>0</v>
      </c>
    </row>
    <row r="29" spans="1:17" ht="16" customHeight="1" x14ac:dyDescent="0.4">
      <c r="A29" s="28" t="s">
        <v>17</v>
      </c>
      <c r="B29" s="45">
        <v>4000</v>
      </c>
      <c r="C29" s="43" t="s">
        <v>3</v>
      </c>
      <c r="D29" s="55"/>
      <c r="E29" s="43" t="s">
        <v>7</v>
      </c>
      <c r="F29" s="44">
        <f t="shared" si="1"/>
        <v>0</v>
      </c>
      <c r="G29" s="72"/>
      <c r="H29" s="73"/>
      <c r="J29" s="12">
        <v>24</v>
      </c>
      <c r="K29" s="8" t="s">
        <v>38</v>
      </c>
      <c r="L29" s="2" t="s">
        <v>43</v>
      </c>
      <c r="M29" s="3" t="s">
        <v>24</v>
      </c>
      <c r="N29" s="13">
        <v>5000</v>
      </c>
      <c r="O29" s="14" t="s">
        <v>3</v>
      </c>
      <c r="P29" s="15"/>
      <c r="Q29" s="50">
        <f t="shared" si="0"/>
        <v>0</v>
      </c>
    </row>
    <row r="30" spans="1:17" ht="16" customHeight="1" x14ac:dyDescent="0.4">
      <c r="A30" s="28" t="s">
        <v>19</v>
      </c>
      <c r="B30" s="45">
        <v>400</v>
      </c>
      <c r="C30" s="43" t="s">
        <v>3</v>
      </c>
      <c r="D30" s="55"/>
      <c r="E30" s="43" t="s">
        <v>7</v>
      </c>
      <c r="F30" s="44">
        <f t="shared" si="1"/>
        <v>0</v>
      </c>
      <c r="G30" s="72"/>
      <c r="H30" s="73"/>
      <c r="J30" s="12">
        <v>25</v>
      </c>
      <c r="K30" s="8" t="s">
        <v>38</v>
      </c>
      <c r="L30" s="2" t="s">
        <v>44</v>
      </c>
      <c r="M30" s="3" t="s">
        <v>24</v>
      </c>
      <c r="N30" s="13">
        <v>8500</v>
      </c>
      <c r="O30" s="14" t="s">
        <v>3</v>
      </c>
      <c r="P30" s="15"/>
      <c r="Q30" s="50">
        <f t="shared" si="0"/>
        <v>0</v>
      </c>
    </row>
    <row r="31" spans="1:17" ht="16" customHeight="1" x14ac:dyDescent="0.4">
      <c r="A31" s="28" t="s">
        <v>20</v>
      </c>
      <c r="B31" s="45">
        <v>400</v>
      </c>
      <c r="C31" s="43" t="s">
        <v>3</v>
      </c>
      <c r="D31" s="55"/>
      <c r="E31" s="43" t="s">
        <v>7</v>
      </c>
      <c r="F31" s="44">
        <f t="shared" ref="F31" si="2">B31*D31</f>
        <v>0</v>
      </c>
      <c r="G31" s="72"/>
      <c r="H31" s="73"/>
      <c r="J31" s="12"/>
      <c r="K31" s="8"/>
      <c r="L31" s="2"/>
      <c r="M31" s="3"/>
      <c r="N31" s="13"/>
      <c r="O31" s="14" t="s">
        <v>3</v>
      </c>
      <c r="P31" s="15"/>
      <c r="Q31" s="50">
        <f t="shared" ref="Q31" si="3">N31*P31</f>
        <v>0</v>
      </c>
    </row>
    <row r="32" spans="1:17" ht="16" customHeight="1" x14ac:dyDescent="0.4">
      <c r="A32" s="28" t="s">
        <v>67</v>
      </c>
      <c r="B32" s="45">
        <v>300</v>
      </c>
      <c r="C32" s="43" t="s">
        <v>3</v>
      </c>
      <c r="D32" s="55"/>
      <c r="E32" s="43" t="s">
        <v>7</v>
      </c>
      <c r="F32" s="44">
        <f t="shared" si="1"/>
        <v>0</v>
      </c>
      <c r="G32" s="72" t="s">
        <v>66</v>
      </c>
      <c r="H32" s="73"/>
      <c r="J32" s="12"/>
      <c r="K32" s="8"/>
      <c r="L32" s="2"/>
      <c r="M32" s="3"/>
      <c r="N32" s="13"/>
      <c r="O32" s="14" t="s">
        <v>3</v>
      </c>
      <c r="P32" s="15"/>
      <c r="Q32" s="50">
        <f t="shared" si="0"/>
        <v>0</v>
      </c>
    </row>
    <row r="33" spans="1:17" ht="16" customHeight="1" thickBot="1" x14ac:dyDescent="0.45">
      <c r="A33" s="82" t="s">
        <v>21</v>
      </c>
      <c r="B33" s="83"/>
      <c r="C33" s="83"/>
      <c r="D33" s="83"/>
      <c r="E33" s="84">
        <f>SUM(F20:F32)</f>
        <v>0</v>
      </c>
      <c r="F33" s="84"/>
      <c r="G33" s="41"/>
      <c r="H33" s="42"/>
      <c r="J33" s="12">
        <v>26</v>
      </c>
      <c r="K33" s="10" t="s">
        <v>47</v>
      </c>
      <c r="L33" s="6" t="s">
        <v>54</v>
      </c>
      <c r="M33" s="5" t="s">
        <v>46</v>
      </c>
      <c r="N33" s="13">
        <v>5500</v>
      </c>
      <c r="O33" s="14" t="s">
        <v>3</v>
      </c>
      <c r="P33" s="15"/>
      <c r="Q33" s="50">
        <f t="shared" si="0"/>
        <v>0</v>
      </c>
    </row>
    <row r="34" spans="1:17" ht="16" customHeight="1" thickBot="1" x14ac:dyDescent="0.45">
      <c r="J34" s="12">
        <v>27</v>
      </c>
      <c r="K34" s="10" t="s">
        <v>47</v>
      </c>
      <c r="L34" s="6" t="s">
        <v>45</v>
      </c>
      <c r="M34" s="5" t="s">
        <v>24</v>
      </c>
      <c r="N34" s="13">
        <v>5000</v>
      </c>
      <c r="O34" s="14" t="s">
        <v>3</v>
      </c>
      <c r="P34" s="15"/>
      <c r="Q34" s="50">
        <f t="shared" si="0"/>
        <v>0</v>
      </c>
    </row>
    <row r="35" spans="1:17" ht="16" customHeight="1" thickBot="1" x14ac:dyDescent="0.45">
      <c r="A35" s="97" t="s">
        <v>8</v>
      </c>
      <c r="B35" s="98"/>
      <c r="C35" s="98"/>
      <c r="D35" s="98"/>
      <c r="E35" s="98"/>
      <c r="F35" s="98"/>
      <c r="G35" s="98"/>
      <c r="H35" s="99"/>
      <c r="J35" s="12">
        <v>28</v>
      </c>
      <c r="K35" s="10" t="s">
        <v>47</v>
      </c>
      <c r="L35" s="6" t="s">
        <v>63</v>
      </c>
      <c r="M35" s="5" t="s">
        <v>46</v>
      </c>
      <c r="N35" s="19">
        <v>6000</v>
      </c>
      <c r="O35" s="14" t="s">
        <v>3</v>
      </c>
      <c r="P35" s="15"/>
      <c r="Q35" s="50">
        <f t="shared" si="0"/>
        <v>0</v>
      </c>
    </row>
    <row r="36" spans="1:17" ht="16" customHeight="1" thickBot="1" x14ac:dyDescent="0.55000000000000004">
      <c r="A36" s="32" t="s">
        <v>10</v>
      </c>
      <c r="B36" s="30">
        <v>1000</v>
      </c>
      <c r="C36" s="39" t="s">
        <v>56</v>
      </c>
      <c r="D36" s="56"/>
      <c r="E36" s="40" t="s">
        <v>57</v>
      </c>
      <c r="F36" s="46">
        <f>B36*D36</f>
        <v>0</v>
      </c>
      <c r="G36" s="100"/>
      <c r="H36" s="101"/>
      <c r="J36" s="104" t="s">
        <v>4</v>
      </c>
      <c r="K36" s="105"/>
      <c r="L36" s="105"/>
      <c r="M36" s="105"/>
      <c r="N36" s="105"/>
      <c r="O36" s="105"/>
      <c r="P36" s="106"/>
      <c r="Q36" s="51">
        <f>SUM(Q3:Q35)</f>
        <v>0</v>
      </c>
    </row>
    <row r="37" spans="1:17" ht="16" customHeight="1" thickBot="1" x14ac:dyDescent="0.25">
      <c r="Q37" s="29"/>
    </row>
    <row r="38" spans="1:17" ht="16" customHeight="1" thickBot="1" x14ac:dyDescent="0.25">
      <c r="A38" s="85" t="s">
        <v>72</v>
      </c>
      <c r="B38" s="86"/>
      <c r="C38" s="86"/>
      <c r="D38" s="86"/>
      <c r="E38" s="86"/>
      <c r="F38" s="86"/>
      <c r="G38" s="86"/>
      <c r="H38" s="87"/>
      <c r="J38" s="120" t="s">
        <v>18</v>
      </c>
      <c r="K38" s="121"/>
      <c r="L38" s="121"/>
      <c r="M38" s="121"/>
      <c r="N38" s="121"/>
      <c r="O38" s="116" t="s">
        <v>61</v>
      </c>
      <c r="P38" s="116"/>
      <c r="Q38" s="117"/>
    </row>
    <row r="39" spans="1:17" ht="16" customHeight="1" x14ac:dyDescent="0.2">
      <c r="A39" s="69" t="s">
        <v>73</v>
      </c>
      <c r="B39" s="22" t="s">
        <v>74</v>
      </c>
      <c r="C39" s="88">
        <f>Q36</f>
        <v>0</v>
      </c>
      <c r="D39" s="88"/>
      <c r="E39" s="88"/>
      <c r="F39" s="70" t="s">
        <v>80</v>
      </c>
      <c r="G39" s="88"/>
      <c r="H39" s="89"/>
      <c r="J39" s="107"/>
      <c r="K39" s="108"/>
      <c r="L39" s="108"/>
      <c r="M39" s="108"/>
      <c r="N39" s="108"/>
      <c r="O39" s="118"/>
      <c r="P39" s="118"/>
      <c r="Q39" s="119"/>
    </row>
    <row r="40" spans="1:17" ht="16" customHeight="1" x14ac:dyDescent="0.2">
      <c r="A40" s="33" t="s">
        <v>75</v>
      </c>
      <c r="B40" s="17" t="s">
        <v>76</v>
      </c>
      <c r="C40" s="90">
        <f>E33</f>
        <v>0</v>
      </c>
      <c r="D40" s="90"/>
      <c r="E40" s="90"/>
      <c r="F40" s="91" t="s">
        <v>77</v>
      </c>
      <c r="G40" s="93">
        <f>C39+C40+C41-G39</f>
        <v>0</v>
      </c>
      <c r="H40" s="94"/>
      <c r="J40" s="107"/>
      <c r="K40" s="108"/>
      <c r="L40" s="108"/>
      <c r="M40" s="108"/>
      <c r="N40" s="108"/>
      <c r="O40" s="118"/>
      <c r="P40" s="118"/>
      <c r="Q40" s="119"/>
    </row>
    <row r="41" spans="1:17" ht="16" customHeight="1" thickBot="1" x14ac:dyDescent="0.25">
      <c r="A41" s="34" t="s">
        <v>78</v>
      </c>
      <c r="B41" s="31" t="s">
        <v>79</v>
      </c>
      <c r="C41" s="74">
        <f>F36</f>
        <v>0</v>
      </c>
      <c r="D41" s="74"/>
      <c r="E41" s="74"/>
      <c r="F41" s="92"/>
      <c r="G41" s="95"/>
      <c r="H41" s="96"/>
      <c r="J41" s="107"/>
      <c r="K41" s="108"/>
      <c r="L41" s="108"/>
      <c r="M41" s="108"/>
      <c r="N41" s="108"/>
      <c r="O41" s="102"/>
      <c r="P41" s="102"/>
      <c r="Q41" s="103"/>
    </row>
  </sheetData>
  <mergeCells count="53">
    <mergeCell ref="G15:H15"/>
    <mergeCell ref="A18:H18"/>
    <mergeCell ref="B16:H16"/>
    <mergeCell ref="G19:H19"/>
    <mergeCell ref="G22:H22"/>
    <mergeCell ref="H1:H2"/>
    <mergeCell ref="J1:Q1"/>
    <mergeCell ref="N2:O2"/>
    <mergeCell ref="G24:H24"/>
    <mergeCell ref="G20:H20"/>
    <mergeCell ref="G21:H21"/>
    <mergeCell ref="A1:G2"/>
    <mergeCell ref="G23:H23"/>
    <mergeCell ref="B10:H13"/>
    <mergeCell ref="B15:D15"/>
    <mergeCell ref="C8:D8"/>
    <mergeCell ref="E15:F15"/>
    <mergeCell ref="E5:F5"/>
    <mergeCell ref="B19:C19"/>
    <mergeCell ref="D19:E19"/>
    <mergeCell ref="B7:H7"/>
    <mergeCell ref="G25:H25"/>
    <mergeCell ref="O41:Q41"/>
    <mergeCell ref="J36:P36"/>
    <mergeCell ref="J40:N40"/>
    <mergeCell ref="J41:N41"/>
    <mergeCell ref="O38:Q38"/>
    <mergeCell ref="O40:Q40"/>
    <mergeCell ref="J38:N38"/>
    <mergeCell ref="J39:N39"/>
    <mergeCell ref="O39:Q39"/>
    <mergeCell ref="G32:H32"/>
    <mergeCell ref="G26:H26"/>
    <mergeCell ref="G27:H27"/>
    <mergeCell ref="G28:H28"/>
    <mergeCell ref="G29:H29"/>
    <mergeCell ref="G30:H30"/>
    <mergeCell ref="G31:H31"/>
    <mergeCell ref="C41:E41"/>
    <mergeCell ref="C6:D6"/>
    <mergeCell ref="G6:H6"/>
    <mergeCell ref="B9:H9"/>
    <mergeCell ref="E8:H8"/>
    <mergeCell ref="A33:D33"/>
    <mergeCell ref="E33:F33"/>
    <mergeCell ref="A38:H38"/>
    <mergeCell ref="C39:E39"/>
    <mergeCell ref="G39:H39"/>
    <mergeCell ref="C40:E40"/>
    <mergeCell ref="F40:F41"/>
    <mergeCell ref="G40:H41"/>
    <mergeCell ref="A35:H35"/>
    <mergeCell ref="G36:H36"/>
  </mergeCells>
  <phoneticPr fontId="5"/>
  <printOptions horizontalCentered="1" verticalCentered="1"/>
  <pageMargins left="0.23622047244094491" right="0.23622047244094491" top="0.27559055118110237" bottom="0.27559055118110237" header="0.31496062992125984" footer="0.31496062992125984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懇親会申込書</vt:lpstr>
    </vt:vector>
  </TitlesOfParts>
  <Company>静岡大学生協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食堂</dc:creator>
  <cp:lastModifiedBy>平岩 聡</cp:lastModifiedBy>
  <cp:lastPrinted>2025-08-28T23:53:09Z</cp:lastPrinted>
  <dcterms:created xsi:type="dcterms:W3CDTF">2009-05-25T09:42:49Z</dcterms:created>
  <dcterms:modified xsi:type="dcterms:W3CDTF">2025-09-01T05:30:16Z</dcterms:modified>
</cp:coreProperties>
</file>