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daigakuseikyou.sharepoint.com/sites/UA_jigyosuishin/Shared Documents/29.学修G_02.書籍DECS/8099_カタログショッピング掲載品/202307/"/>
    </mc:Choice>
  </mc:AlternateContent>
  <xr:revisionPtr revIDLastSave="124" documentId="13_ncr:1_{E383AE78-A9A0-4854-9551-95A6EEAC85C7}" xr6:coauthVersionLast="47" xr6:coauthVersionMax="47" xr10:uidLastSave="{920B4CFD-2C4C-401A-82E3-ACA23EA26CF9}"/>
  <bookViews>
    <workbookView xWindow="-120" yWindow="-120" windowWidth="29040" windowHeight="15840" activeTab="1" xr2:uid="{00000000-000D-0000-FFFF-FFFF00000000}"/>
  </bookViews>
  <sheets>
    <sheet name="書籍注文書" sheetId="1" r:id="rId1"/>
    <sheet name="電子書籍申込書" sheetId="3" r:id="rId2"/>
    <sheet name="店舗" sheetId="2" state="hidden" r:id="rId3"/>
  </sheets>
  <definedNames>
    <definedName name="_xlnm.Print_Area" localSheetId="0">書籍注文書!$A$1:$Q$41</definedName>
    <definedName name="_xlnm.Print_Area" localSheetId="1">電子書籍申込書!$A$1:$Q$43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1" l="1"/>
  <c r="M37" i="1"/>
  <c r="M41" i="3"/>
  <c r="M39" i="3"/>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<sst xmlns="http://schemas.openxmlformats.org/spreadsheetml/2006/main" count="300" uniqueCount="236">
  <si>
    <t>【掲載商品一覧】</t>
    <rPh sb="1" eb="3">
      <t>ケイサイ</t>
    </rPh>
    <rPh sb="3" eb="5">
      <t>ショウヒン</t>
    </rPh>
    <rPh sb="5" eb="7">
      <t>イチラン</t>
    </rPh>
    <phoneticPr fontId="8"/>
  </si>
  <si>
    <t>ご注文の商品に「注文数」をご記入ください。</t>
    <rPh sb="1" eb="3">
      <t>チュウモン</t>
    </rPh>
    <rPh sb="4" eb="6">
      <t>ショウヒン</t>
    </rPh>
    <rPh sb="8" eb="11">
      <t>チュウモンスウ</t>
    </rPh>
    <rPh sb="14" eb="16">
      <t>キニュウ</t>
    </rPh>
    <phoneticPr fontId="8"/>
  </si>
  <si>
    <t>No</t>
    <phoneticPr fontId="8"/>
  </si>
  <si>
    <t>商品No.</t>
    <rPh sb="0" eb="2">
      <t>ショウヒン</t>
    </rPh>
    <phoneticPr fontId="8"/>
  </si>
  <si>
    <t>書名</t>
    <rPh sb="0" eb="2">
      <t>ショメイ</t>
    </rPh>
    <phoneticPr fontId="8"/>
  </si>
  <si>
    <t>著者</t>
    <rPh sb="0" eb="2">
      <t>チョシャ</t>
    </rPh>
    <phoneticPr fontId="8"/>
  </si>
  <si>
    <t>出版社</t>
    <rPh sb="0" eb="2">
      <t>シュッパン</t>
    </rPh>
    <rPh sb="2" eb="3">
      <t>シャ</t>
    </rPh>
    <phoneticPr fontId="8"/>
  </si>
  <si>
    <t>発行</t>
    <rPh sb="0" eb="2">
      <t>ハッコウ</t>
    </rPh>
    <phoneticPr fontId="8"/>
  </si>
  <si>
    <t>税込価格</t>
    <rPh sb="0" eb="2">
      <t>ゼイコ</t>
    </rPh>
    <rPh sb="2" eb="4">
      <t>カカク</t>
    </rPh>
    <phoneticPr fontId="8"/>
  </si>
  <si>
    <t>ISBNコード／JAN</t>
    <phoneticPr fontId="8"/>
  </si>
  <si>
    <t>特記１</t>
    <rPh sb="0" eb="2">
      <t>トッキ</t>
    </rPh>
    <phoneticPr fontId="8"/>
  </si>
  <si>
    <t>備考</t>
    <rPh sb="0" eb="2">
      <t>ビコウ</t>
    </rPh>
    <phoneticPr fontId="8"/>
  </si>
  <si>
    <t>ジャンル</t>
    <phoneticPr fontId="8"/>
  </si>
  <si>
    <t>商品案内</t>
    <rPh sb="0" eb="2">
      <t>ショウヒン</t>
    </rPh>
    <rPh sb="2" eb="4">
      <t>アンナイ</t>
    </rPh>
    <phoneticPr fontId="8"/>
  </si>
  <si>
    <t>商品コピー</t>
  </si>
  <si>
    <t>ご注文数</t>
    <rPh sb="1" eb="4">
      <t>チュウモンスウ</t>
    </rPh>
    <phoneticPr fontId="8"/>
  </si>
  <si>
    <t>19世紀初頭に生まれ長い歴史を誇る社会学の主要理論＝約330項目を取り上げて、見開き完結で、「①理論/概念の生まれた背景」「②理論/概念の内容解説」「③その理論/概念の適用･応用事例」といった三段構成で初学者から研究者にいたるまで、幅広い読者のニーズに応える中項目主義の読む事典です。</t>
  </si>
  <si>
    <t>全国報奨付き企画</t>
  </si>
  <si>
    <t>悪い例とよい例を比較しながら、実験ノートを具体的にどう書けばよいのかを懇切丁寧に説明する。書き方だけでなく、なぜ実験ノートが必要なのか、研究不正に関わらないために実験ノートが欠かせないこと、実験ノートを書くことが自分を成長させてくれることといった、実験ノートの意義と大切さについても力を込めて訴える。</t>
  </si>
  <si>
    <t>視覚実験の計画・実施・分析を，装置・手法・コンピュータプログラムなど具体的に示しながら解説。〔内容〕実験計画法／心理物理学的測定法／実験計画／測定・計測／モデリングと分析／視覚研究とその応用／成果のまとめ方と研究倫理</t>
  </si>
  <si>
    <t>氏名</t>
    <rPh sb="0" eb="2">
      <t>シメイ</t>
    </rPh>
    <phoneticPr fontId="8"/>
  </si>
  <si>
    <t>TEL</t>
    <phoneticPr fontId="8"/>
  </si>
  <si>
    <t>ご精算方法</t>
    <rPh sb="1" eb="3">
      <t>セイサン</t>
    </rPh>
    <rPh sb="3" eb="5">
      <t>ホウホウ</t>
    </rPh>
    <phoneticPr fontId="8"/>
  </si>
  <si>
    <t>学科・研究室</t>
    <rPh sb="0" eb="2">
      <t>ガッカ</t>
    </rPh>
    <rPh sb="3" eb="6">
      <t>ケンキュウシツ</t>
    </rPh>
    <phoneticPr fontId="8"/>
  </si>
  <si>
    <t>ご注文日　　　　　　年　　　　月　　　　　日　店係</t>
    <rPh sb="1" eb="4">
      <t>チュウモンビ</t>
    </rPh>
    <rPh sb="10" eb="11">
      <t>ネン</t>
    </rPh>
    <rPh sb="15" eb="16">
      <t>ガツ</t>
    </rPh>
    <rPh sb="21" eb="22">
      <t>ヒ</t>
    </rPh>
    <rPh sb="23" eb="24">
      <t>ミセ</t>
    </rPh>
    <rPh sb="24" eb="25">
      <t>カカリ</t>
    </rPh>
    <phoneticPr fontId="8"/>
  </si>
  <si>
    <t>平和学事典</t>
    <rPh sb="0" eb="2">
      <t>ヘイワ</t>
    </rPh>
    <rPh sb="2" eb="3">
      <t>ガク</t>
    </rPh>
    <rPh sb="3" eb="5">
      <t>ジテン</t>
    </rPh>
    <phoneticPr fontId="2"/>
  </si>
  <si>
    <t>日本平和学会</t>
    <rPh sb="0" eb="2">
      <t>ニホン</t>
    </rPh>
    <rPh sb="2" eb="4">
      <t>ヘイワ</t>
    </rPh>
    <rPh sb="4" eb="6">
      <t>ガッカイ</t>
    </rPh>
    <phoneticPr fontId="2"/>
  </si>
  <si>
    <t>丸善出版</t>
    <rPh sb="0" eb="2">
      <t>マルゼン</t>
    </rPh>
    <rPh sb="2" eb="4">
      <t>シュッパン</t>
    </rPh>
    <phoneticPr fontId="2"/>
  </si>
  <si>
    <t>国際政治</t>
    <rPh sb="0" eb="2">
      <t>コクサイ</t>
    </rPh>
    <rPh sb="2" eb="4">
      <t>セイジ</t>
    </rPh>
    <phoneticPr fontId="2"/>
  </si>
  <si>
    <t>平和学研究の歴史的経緯を理解できる一冊</t>
    <rPh sb="0" eb="2">
      <t>ヘイワ</t>
    </rPh>
    <rPh sb="2" eb="3">
      <t>ガク</t>
    </rPh>
    <rPh sb="3" eb="5">
      <t>ケンキュウ</t>
    </rPh>
    <rPh sb="6" eb="8">
      <t>レキシ</t>
    </rPh>
    <rPh sb="8" eb="9">
      <t>テキ</t>
    </rPh>
    <rPh sb="9" eb="11">
      <t>ケイイ</t>
    </rPh>
    <rPh sb="12" eb="14">
      <t>リカイ</t>
    </rPh>
    <rPh sb="17" eb="19">
      <t>イッサツ</t>
    </rPh>
    <phoneticPr fontId="2"/>
  </si>
  <si>
    <t>芸術</t>
    <rPh sb="0" eb="2">
      <t>ゲイジュツ</t>
    </rPh>
    <phoneticPr fontId="2"/>
  </si>
  <si>
    <t>世界各地の博物館、美術館における美しい建築空間や展示空間を紹介</t>
    <rPh sb="0" eb="2">
      <t>セカイ</t>
    </rPh>
    <rPh sb="2" eb="4">
      <t>カクチ</t>
    </rPh>
    <rPh sb="5" eb="8">
      <t>ハクブツカン</t>
    </rPh>
    <rPh sb="9" eb="12">
      <t>ビジュツカン</t>
    </rPh>
    <rPh sb="16" eb="17">
      <t>ウツク</t>
    </rPh>
    <rPh sb="19" eb="21">
      <t>ケンチク</t>
    </rPh>
    <rPh sb="21" eb="23">
      <t>クウカン</t>
    </rPh>
    <rPh sb="24" eb="26">
      <t>テンジ</t>
    </rPh>
    <rPh sb="26" eb="28">
      <t>クウカン</t>
    </rPh>
    <rPh sb="29" eb="31">
      <t>ショウカイ</t>
    </rPh>
    <phoneticPr fontId="2"/>
  </si>
  <si>
    <t>展示の美学</t>
    <rPh sb="0" eb="2">
      <t>テンジ</t>
    </rPh>
    <rPh sb="3" eb="5">
      <t>ビガク</t>
    </rPh>
    <phoneticPr fontId="2"/>
  </si>
  <si>
    <t>水嶋英治</t>
    <rPh sb="0" eb="2">
      <t>ミズシマ</t>
    </rPh>
    <rPh sb="2" eb="3">
      <t>エイ</t>
    </rPh>
    <rPh sb="3" eb="4">
      <t>チ</t>
    </rPh>
    <phoneticPr fontId="2"/>
  </si>
  <si>
    <t>東京堂出版</t>
    <rPh sb="0" eb="2">
      <t>トウキョウ</t>
    </rPh>
    <rPh sb="2" eb="3">
      <t>ドウ</t>
    </rPh>
    <rPh sb="3" eb="5">
      <t>シュッパン</t>
    </rPh>
    <phoneticPr fontId="2"/>
  </si>
  <si>
    <t>インベンス・ルービン統計的因果推論　上下</t>
    <rPh sb="10" eb="13">
      <t>トウケイテキ</t>
    </rPh>
    <rPh sb="13" eb="15">
      <t>インガ</t>
    </rPh>
    <rPh sb="15" eb="17">
      <t>スイロン</t>
    </rPh>
    <rPh sb="18" eb="20">
      <t>ジョウゲ</t>
    </rPh>
    <phoneticPr fontId="2"/>
  </si>
  <si>
    <t>G.W.インベンス、D.B.ルービン</t>
    <phoneticPr fontId="2"/>
  </si>
  <si>
    <t>朝倉書店</t>
    <rPh sb="0" eb="2">
      <t>アサクラ</t>
    </rPh>
    <rPh sb="2" eb="4">
      <t>ショテン</t>
    </rPh>
    <phoneticPr fontId="2"/>
  </si>
  <si>
    <t>数学</t>
    <rPh sb="0" eb="2">
      <t>スウガク</t>
    </rPh>
    <phoneticPr fontId="2"/>
  </si>
  <si>
    <t>因果推論の原典にして最高の教科書。ノーベル経済学賞受賞者イーベンの待望の邦訳書</t>
    <rPh sb="0" eb="2">
      <t>インガ</t>
    </rPh>
    <rPh sb="2" eb="4">
      <t>スイロン</t>
    </rPh>
    <rPh sb="5" eb="7">
      <t>ゲンテン</t>
    </rPh>
    <rPh sb="10" eb="12">
      <t>サイコウ</t>
    </rPh>
    <rPh sb="13" eb="16">
      <t>キョウカショ</t>
    </rPh>
    <rPh sb="21" eb="24">
      <t>ケイザイガク</t>
    </rPh>
    <rPh sb="24" eb="25">
      <t>ショウ</t>
    </rPh>
    <rPh sb="25" eb="28">
      <t>ジュショウシャ</t>
    </rPh>
    <rPh sb="33" eb="35">
      <t>タイボウ</t>
    </rPh>
    <rPh sb="36" eb="38">
      <t>ホウヤク</t>
    </rPh>
    <rPh sb="38" eb="39">
      <t>ショ</t>
    </rPh>
    <phoneticPr fontId="2"/>
  </si>
  <si>
    <t>大規模言語モデルは新たな知能か</t>
    <rPh sb="0" eb="3">
      <t>ダイキボ</t>
    </rPh>
    <rPh sb="3" eb="5">
      <t>ゲンゴ</t>
    </rPh>
    <rPh sb="9" eb="10">
      <t>アラ</t>
    </rPh>
    <rPh sb="12" eb="14">
      <t>チノウ</t>
    </rPh>
    <phoneticPr fontId="2"/>
  </si>
  <si>
    <t>岡野原大輔</t>
    <rPh sb="0" eb="1">
      <t>オカ</t>
    </rPh>
    <rPh sb="1" eb="2">
      <t>ノ</t>
    </rPh>
    <rPh sb="2" eb="3">
      <t>ハラ</t>
    </rPh>
    <rPh sb="3" eb="5">
      <t>ダイスケ</t>
    </rPh>
    <phoneticPr fontId="2"/>
  </si>
  <si>
    <t>岩波書店</t>
    <rPh sb="0" eb="2">
      <t>イワナミ</t>
    </rPh>
    <rPh sb="2" eb="4">
      <t>ショテン</t>
    </rPh>
    <phoneticPr fontId="2"/>
  </si>
  <si>
    <t>情報</t>
    <rPh sb="0" eb="2">
      <t>ジョウホウ</t>
    </rPh>
    <phoneticPr fontId="2"/>
  </si>
  <si>
    <t>今話題のChatGPTについて私たち人類の今後の付き合い方を考える</t>
    <rPh sb="0" eb="1">
      <t>イマ</t>
    </rPh>
    <rPh sb="1" eb="3">
      <t>ワダイ</t>
    </rPh>
    <rPh sb="15" eb="16">
      <t>ワタシ</t>
    </rPh>
    <rPh sb="18" eb="20">
      <t>ジンルイ</t>
    </rPh>
    <rPh sb="21" eb="23">
      <t>コンゴ</t>
    </rPh>
    <rPh sb="24" eb="25">
      <t>ツ</t>
    </rPh>
    <rPh sb="26" eb="27">
      <t>ア</t>
    </rPh>
    <rPh sb="28" eb="29">
      <t>カタ</t>
    </rPh>
    <rPh sb="30" eb="31">
      <t>カンガ</t>
    </rPh>
    <phoneticPr fontId="2"/>
  </si>
  <si>
    <t>アカデミック・フレーズ・バンク　そのまま使える！構文200・文例1900</t>
    <rPh sb="20" eb="21">
      <t>ツカ</t>
    </rPh>
    <rPh sb="24" eb="26">
      <t>コウブン</t>
    </rPh>
    <rPh sb="30" eb="32">
      <t>ブンレイ</t>
    </rPh>
    <phoneticPr fontId="2"/>
  </si>
  <si>
    <t>ジョン・モーリー</t>
    <phoneticPr fontId="2"/>
  </si>
  <si>
    <t>講談社</t>
    <rPh sb="0" eb="3">
      <t>コウダンシャ</t>
    </rPh>
    <phoneticPr fontId="2"/>
  </si>
  <si>
    <t>科学一般／論文</t>
    <rPh sb="0" eb="2">
      <t>カガク</t>
    </rPh>
    <rPh sb="2" eb="4">
      <t>イッパン</t>
    </rPh>
    <rPh sb="5" eb="7">
      <t>ロンブン</t>
    </rPh>
    <phoneticPr fontId="2"/>
  </si>
  <si>
    <t>22/11発売の大学生協ベストセラーの英語論文に使える表現文例集</t>
    <rPh sb="5" eb="7">
      <t>ハツバイ</t>
    </rPh>
    <rPh sb="8" eb="10">
      <t>ダイガク</t>
    </rPh>
    <rPh sb="10" eb="12">
      <t>セイキョウ</t>
    </rPh>
    <rPh sb="19" eb="21">
      <t>エイゴ</t>
    </rPh>
    <rPh sb="21" eb="23">
      <t>ロンブン</t>
    </rPh>
    <rPh sb="24" eb="25">
      <t>ツカ</t>
    </rPh>
    <rPh sb="27" eb="29">
      <t>ヒョウゲン</t>
    </rPh>
    <rPh sb="29" eb="31">
      <t>ブンレイ</t>
    </rPh>
    <rPh sb="31" eb="32">
      <t>シュウ</t>
    </rPh>
    <phoneticPr fontId="2"/>
  </si>
  <si>
    <t>上記関連書：22/07発売のベストセラーも併せてご提案します</t>
    <rPh sb="0" eb="2">
      <t>ジョウキ</t>
    </rPh>
    <rPh sb="2" eb="4">
      <t>カンレン</t>
    </rPh>
    <rPh sb="4" eb="5">
      <t>ショ</t>
    </rPh>
    <rPh sb="11" eb="13">
      <t>ハツバイ</t>
    </rPh>
    <rPh sb="21" eb="22">
      <t>アワ</t>
    </rPh>
    <rPh sb="25" eb="27">
      <t>テイアン</t>
    </rPh>
    <phoneticPr fontId="2"/>
  </si>
  <si>
    <t>羊土社</t>
    <rPh sb="0" eb="3">
      <t>ヨウドシャ</t>
    </rPh>
    <phoneticPr fontId="2"/>
  </si>
  <si>
    <t>科学一般</t>
    <rPh sb="0" eb="2">
      <t>カガク</t>
    </rPh>
    <rPh sb="2" eb="4">
      <t>イッパン</t>
    </rPh>
    <phoneticPr fontId="2"/>
  </si>
  <si>
    <t>新しい研究計画書の構成に準拠！添削に役立つチェックリスト付き</t>
    <rPh sb="0" eb="1">
      <t>アタラ</t>
    </rPh>
    <rPh sb="3" eb="5">
      <t>ケンキュウ</t>
    </rPh>
    <rPh sb="5" eb="7">
      <t>ケイカク</t>
    </rPh>
    <rPh sb="7" eb="8">
      <t>ショ</t>
    </rPh>
    <rPh sb="9" eb="11">
      <t>コウセイ</t>
    </rPh>
    <rPh sb="12" eb="14">
      <t>ジュンキョ</t>
    </rPh>
    <rPh sb="15" eb="17">
      <t>テンサク</t>
    </rPh>
    <rPh sb="18" eb="20">
      <t>ヤクダ</t>
    </rPh>
    <rPh sb="28" eb="29">
      <t>ツ</t>
    </rPh>
    <phoneticPr fontId="2"/>
  </si>
  <si>
    <t>児島将康</t>
  </si>
  <si>
    <t>児島将康</t>
    <phoneticPr fontId="2"/>
  </si>
  <si>
    <t>科研費申請書の赤ペン添削ハンドブック　第3版</t>
    <rPh sb="0" eb="3">
      <t>カケンヒ</t>
    </rPh>
    <rPh sb="3" eb="5">
      <t>シンセイ</t>
    </rPh>
    <rPh sb="5" eb="6">
      <t>ショ</t>
    </rPh>
    <rPh sb="7" eb="8">
      <t>アカ</t>
    </rPh>
    <rPh sb="10" eb="12">
      <t>テンサク</t>
    </rPh>
    <rPh sb="19" eb="20">
      <t>ダイ</t>
    </rPh>
    <rPh sb="21" eb="22">
      <t>バン</t>
    </rPh>
    <phoneticPr fontId="2"/>
  </si>
  <si>
    <t>科研費獲得の方法とコツ　改訂第8版　（'22年7月刊行）</t>
    <rPh sb="0" eb="3">
      <t>カケンヒ</t>
    </rPh>
    <rPh sb="3" eb="5">
      <t>カクトク</t>
    </rPh>
    <rPh sb="6" eb="8">
      <t>ホウホウ</t>
    </rPh>
    <rPh sb="12" eb="14">
      <t>カイテイ</t>
    </rPh>
    <rPh sb="14" eb="15">
      <t>ダイ</t>
    </rPh>
    <rPh sb="16" eb="17">
      <t>バン</t>
    </rPh>
    <rPh sb="22" eb="23">
      <t>ネン</t>
    </rPh>
    <rPh sb="24" eb="25">
      <t>ガツ</t>
    </rPh>
    <rPh sb="25" eb="27">
      <t>カンコウ</t>
    </rPh>
    <phoneticPr fontId="2"/>
  </si>
  <si>
    <t>▼受取店舗をご選択ください</t>
    <rPh sb="1" eb="3">
      <t>ウケトリ</t>
    </rPh>
    <rPh sb="3" eb="5">
      <t>テンポ</t>
    </rPh>
    <rPh sb="7" eb="9">
      <t>センタク</t>
    </rPh>
    <phoneticPr fontId="2"/>
  </si>
  <si>
    <t>岐阜大学生協</t>
    <rPh sb="0" eb="2">
      <t>ギフ</t>
    </rPh>
    <phoneticPr fontId="2"/>
  </si>
  <si>
    <t>中央店</t>
  </si>
  <si>
    <t>058-230-1166</t>
  </si>
  <si>
    <t>058-230-1167</t>
  </si>
  <si>
    <t>医学部店</t>
  </si>
  <si>
    <t>058-230-1164</t>
  </si>
  <si>
    <t>058-230-1165</t>
  </si>
  <si>
    <t>岐阜市立女子短期大学生協</t>
    <rPh sb="0" eb="2">
      <t>ギフ</t>
    </rPh>
    <rPh sb="2" eb="4">
      <t>シリツ</t>
    </rPh>
    <rPh sb="4" eb="6">
      <t>ジョシ</t>
    </rPh>
    <rPh sb="6" eb="8">
      <t>タンキ</t>
    </rPh>
    <phoneticPr fontId="2"/>
  </si>
  <si>
    <t>058-296-3129</t>
  </si>
  <si>
    <t>058-232-4341</t>
  </si>
  <si>
    <t>静岡大学生協</t>
    <rPh sb="0" eb="2">
      <t>シズオカ</t>
    </rPh>
    <phoneticPr fontId="2"/>
  </si>
  <si>
    <t>静岡店</t>
  </si>
  <si>
    <t>054-237-1427</t>
  </si>
  <si>
    <t>054-237-7138</t>
  </si>
  <si>
    <t>浜松店</t>
  </si>
  <si>
    <t>053-473-4627</t>
  </si>
  <si>
    <t>053-474-8272</t>
  </si>
  <si>
    <t>静岡文化芸術大学生協</t>
    <phoneticPr fontId="2"/>
  </si>
  <si>
    <t>購買書籍店</t>
  </si>
  <si>
    <t>053-453-5702</t>
  </si>
  <si>
    <t>053-415-8266</t>
  </si>
  <si>
    <t>愛知大学生協</t>
    <rPh sb="0" eb="2">
      <t>アイチ</t>
    </rPh>
    <phoneticPr fontId="2"/>
  </si>
  <si>
    <t>WIZ（笹島）</t>
  </si>
  <si>
    <t>052-564-6192</t>
  </si>
  <si>
    <t>052-564-6291</t>
  </si>
  <si>
    <t>車道店</t>
  </si>
  <si>
    <t>052-936-2915</t>
  </si>
  <si>
    <t>トリニテ（豊橋）</t>
  </si>
  <si>
    <t>0532-47-5935</t>
  </si>
  <si>
    <t>0532-46-6141</t>
  </si>
  <si>
    <t>愛知教育大学生協</t>
    <rPh sb="0" eb="2">
      <t>アイチ</t>
    </rPh>
    <rPh sb="2" eb="4">
      <t>キョウイク</t>
    </rPh>
    <phoneticPr fontId="2"/>
  </si>
  <si>
    <t>ｅＭ</t>
  </si>
  <si>
    <t>0566-26-2704</t>
  </si>
  <si>
    <t>0566-36-5465</t>
  </si>
  <si>
    <t>愛知県公立大学生協</t>
    <rPh sb="0" eb="2">
      <t>アイチ</t>
    </rPh>
    <rPh sb="2" eb="3">
      <t>ケン</t>
    </rPh>
    <rPh sb="3" eb="5">
      <t>コウリツ</t>
    </rPh>
    <phoneticPr fontId="2"/>
  </si>
  <si>
    <t>購買書籍部</t>
    <rPh sb="0" eb="2">
      <t>コウバイ</t>
    </rPh>
    <rPh sb="2" eb="4">
      <t>ショセキ</t>
    </rPh>
    <rPh sb="4" eb="5">
      <t>ブ</t>
    </rPh>
    <phoneticPr fontId="16"/>
  </si>
  <si>
    <t>0561-61-0977</t>
  </si>
  <si>
    <t>0561-61-1210</t>
  </si>
  <si>
    <t>看護学部店</t>
    <rPh sb="0" eb="2">
      <t>カンゴ</t>
    </rPh>
    <rPh sb="2" eb="4">
      <t>ガクブ</t>
    </rPh>
    <rPh sb="4" eb="5">
      <t>テン</t>
    </rPh>
    <phoneticPr fontId="16"/>
  </si>
  <si>
    <t>052-736-2389</t>
  </si>
  <si>
    <t>芸大購買店</t>
    <rPh sb="0" eb="2">
      <t>ゲイダイ</t>
    </rPh>
    <rPh sb="2" eb="4">
      <t>コウバイ</t>
    </rPh>
    <rPh sb="4" eb="5">
      <t>テン</t>
    </rPh>
    <phoneticPr fontId="2"/>
  </si>
  <si>
    <t>0561-63-7800</t>
  </si>
  <si>
    <t>0561-63-7812</t>
  </si>
  <si>
    <t>金城学院大学生協</t>
    <rPh sb="0" eb="2">
      <t>キンジョウ</t>
    </rPh>
    <rPh sb="2" eb="4">
      <t>ガクイン</t>
    </rPh>
    <phoneticPr fontId="2"/>
  </si>
  <si>
    <t>052-799-1257</t>
  </si>
  <si>
    <t>052‐799-1251</t>
  </si>
  <si>
    <t>自然科学研究機構岡崎生活協同組合</t>
    <rPh sb="0" eb="16">
      <t>シゼンカガクケンキュウキコウオカザキセイカツキョウドウクミアイ</t>
    </rPh>
    <phoneticPr fontId="2"/>
  </si>
  <si>
    <t>職員会館店</t>
  </si>
  <si>
    <t>0564-58-9210</t>
  </si>
  <si>
    <t>0564-58-9219</t>
  </si>
  <si>
    <t>名古屋大学生協</t>
    <rPh sb="0" eb="3">
      <t>ナゴヤ</t>
    </rPh>
    <phoneticPr fontId="2"/>
  </si>
  <si>
    <t>南部プラザ</t>
  </si>
  <si>
    <t>052-781-5031</t>
  </si>
  <si>
    <t>052-781-5019</t>
  </si>
  <si>
    <t>ブックスフロンテ</t>
  </si>
  <si>
    <t>052-781-9819</t>
  </si>
  <si>
    <t>052-781-9073</t>
  </si>
  <si>
    <t>医学部書籍</t>
  </si>
  <si>
    <t>052-731-6815</t>
  </si>
  <si>
    <t>052-731-4410</t>
  </si>
  <si>
    <t>大幸店</t>
  </si>
  <si>
    <t>名古屋工業大学生協</t>
    <rPh sb="0" eb="3">
      <t>ナゴヤ</t>
    </rPh>
    <rPh sb="3" eb="5">
      <t>コウギョウ</t>
    </rPh>
    <phoneticPr fontId="2"/>
  </si>
  <si>
    <t>CamPla</t>
  </si>
  <si>
    <t>052-731-6061</t>
  </si>
  <si>
    <t>052-731-8726</t>
  </si>
  <si>
    <t>名古屋市立大学生協</t>
    <rPh sb="0" eb="3">
      <t>ナゴヤ</t>
    </rPh>
    <rPh sb="3" eb="5">
      <t>シリツ</t>
    </rPh>
    <phoneticPr fontId="2"/>
  </si>
  <si>
    <t>滝子購買</t>
    <rPh sb="0" eb="4">
      <t>タキココウバイ</t>
    </rPh>
    <phoneticPr fontId="16"/>
  </si>
  <si>
    <t>052-881-5904</t>
  </si>
  <si>
    <t>052-881-5921</t>
  </si>
  <si>
    <t>桜山購買</t>
    <rPh sb="0" eb="2">
      <t>サクラヤマ</t>
    </rPh>
    <rPh sb="2" eb="4">
      <t>コウバイ</t>
    </rPh>
    <phoneticPr fontId="16"/>
  </si>
  <si>
    <t>052-852-7346</t>
  </si>
  <si>
    <t>052-852-7347</t>
  </si>
  <si>
    <t>田辺通購買</t>
    <rPh sb="0" eb="3">
      <t>タナベドオリ</t>
    </rPh>
    <rPh sb="3" eb="5">
      <t>コウバイ</t>
    </rPh>
    <phoneticPr fontId="16"/>
  </si>
  <si>
    <t>052-835-6864</t>
  </si>
  <si>
    <t>中京大学生協</t>
    <rPh sb="0" eb="2">
      <t>チュウキョウ</t>
    </rPh>
    <phoneticPr fontId="2"/>
  </si>
  <si>
    <t>プラザ・リーブル</t>
  </si>
  <si>
    <t>052-831-1911</t>
  </si>
  <si>
    <t>052-835-2955</t>
  </si>
  <si>
    <t>プラザ・ドゥ</t>
  </si>
  <si>
    <t>0565-45-6368</t>
  </si>
  <si>
    <t>0565-45-6347</t>
  </si>
  <si>
    <t>日本福祉大学生協</t>
    <phoneticPr fontId="2"/>
  </si>
  <si>
    <t>美浜we'll （ウィル）</t>
  </si>
  <si>
    <t>0569-87-2304</t>
  </si>
  <si>
    <t>0569-87-2305</t>
  </si>
  <si>
    <t>半田ポルト</t>
  </si>
  <si>
    <t>0569-28-6221</t>
  </si>
  <si>
    <t>0569-28-6223</t>
  </si>
  <si>
    <t>東海キャンパス</t>
  </si>
  <si>
    <t>0562-39-3855</t>
  </si>
  <si>
    <t>0562-39-3856</t>
  </si>
  <si>
    <t>日本赤十字豊田看護大学生協</t>
    <phoneticPr fontId="2"/>
  </si>
  <si>
    <t>購買</t>
  </si>
  <si>
    <t>0565-47-1271</t>
  </si>
  <si>
    <t>0565-47-1272</t>
  </si>
  <si>
    <t>名城大学生協</t>
    <rPh sb="0" eb="2">
      <t>メイジョウ</t>
    </rPh>
    <phoneticPr fontId="2"/>
  </si>
  <si>
    <t>天白　スクエア</t>
  </si>
  <si>
    <t>052-831-4068</t>
  </si>
  <si>
    <t>052-831-7948</t>
  </si>
  <si>
    <t>薬学　Ｔコート</t>
  </si>
  <si>
    <t>052-861-3055</t>
  </si>
  <si>
    <t>052-861-3060</t>
  </si>
  <si>
    <t>インターカレッジコープ愛知</t>
    <rPh sb="11" eb="13">
      <t>アイチ</t>
    </rPh>
    <phoneticPr fontId="2"/>
  </si>
  <si>
    <t>南山大学前店</t>
  </si>
  <si>
    <t>052-839-2898</t>
  </si>
  <si>
    <t>052-839-2894</t>
  </si>
  <si>
    <t>三重大学生協</t>
    <rPh sb="0" eb="2">
      <t>ミエ</t>
    </rPh>
    <phoneticPr fontId="2"/>
  </si>
  <si>
    <t>翠陵店</t>
  </si>
  <si>
    <t>059-232-5007</t>
  </si>
  <si>
    <t>059-232-1607</t>
  </si>
  <si>
    <t>第2購買書籍店</t>
  </si>
  <si>
    <t>059-232-9531</t>
  </si>
  <si>
    <t>059-232-9510</t>
  </si>
  <si>
    <t>三重短期大学生協</t>
    <rPh sb="0" eb="2">
      <t>ミエ</t>
    </rPh>
    <rPh sb="2" eb="4">
      <t>タンキ</t>
    </rPh>
    <phoneticPr fontId="2"/>
  </si>
  <si>
    <t>みすと</t>
    <phoneticPr fontId="16"/>
  </si>
  <si>
    <t>059-232-4959</t>
  </si>
  <si>
    <t>059-231-4113</t>
  </si>
  <si>
    <t>三重県立看護大学生協</t>
    <phoneticPr fontId="2"/>
  </si>
  <si>
    <t>ドリームヒル</t>
  </si>
  <si>
    <t>059-236-5010</t>
  </si>
  <si>
    <t>059-236-5012</t>
  </si>
  <si>
    <t>商品ID</t>
    <rPh sb="0" eb="2">
      <t>ショウヒン</t>
    </rPh>
    <phoneticPr fontId="2"/>
  </si>
  <si>
    <t>慶応義塾大学出版会</t>
    <rPh sb="0" eb="9">
      <t>ケイオウギジュクダイガクシュッパンカイ</t>
    </rPh>
    <phoneticPr fontId="2"/>
  </si>
  <si>
    <t>丸善出版</t>
    <rPh sb="0" eb="4">
      <t>マルゼンシュッパン</t>
    </rPh>
    <phoneticPr fontId="2"/>
  </si>
  <si>
    <t>ご注文・お問い合わせ先</t>
    <rPh sb="1" eb="3">
      <t>チュウモン</t>
    </rPh>
    <rPh sb="5" eb="6">
      <t>ト</t>
    </rPh>
    <rPh sb="7" eb="8">
      <t>ア</t>
    </rPh>
    <rPh sb="10" eb="11">
      <t>サキ</t>
    </rPh>
    <phoneticPr fontId="2"/>
  </si>
  <si>
    <t>大学生協名</t>
    <rPh sb="0" eb="2">
      <t>ダイガク</t>
    </rPh>
    <rPh sb="2" eb="4">
      <t>セイキョウ</t>
    </rPh>
    <rPh sb="4" eb="5">
      <t>メイ</t>
    </rPh>
    <phoneticPr fontId="2"/>
  </si>
  <si>
    <t>TEL</t>
    <phoneticPr fontId="2"/>
  </si>
  <si>
    <t>FAX</t>
    <phoneticPr fontId="2"/>
  </si>
  <si>
    <t>基本がわかる　漢方医学講義</t>
    <phoneticPr fontId="2"/>
  </si>
  <si>
    <t>日本漢方医学教育協議会</t>
    <phoneticPr fontId="2"/>
  </si>
  <si>
    <t>MBJ0-28302-125495983-001-001</t>
    <phoneticPr fontId="2"/>
  </si>
  <si>
    <t>薬学</t>
    <rPh sb="0" eb="2">
      <t>ヤクガク</t>
    </rPh>
    <phoneticPr fontId="2"/>
  </si>
  <si>
    <t>全国82医学で作成した初の共通テキスト！</t>
    <rPh sb="0" eb="2">
      <t>ゼンコク</t>
    </rPh>
    <rPh sb="4" eb="6">
      <t>イガク</t>
    </rPh>
    <rPh sb="7" eb="9">
      <t>サクセイ</t>
    </rPh>
    <rPh sb="11" eb="12">
      <t>ハツ</t>
    </rPh>
    <rPh sb="13" eb="15">
      <t>キョウツウ</t>
    </rPh>
    <phoneticPr fontId="2"/>
  </si>
  <si>
    <t>羽田野義郎</t>
    <phoneticPr fontId="2"/>
  </si>
  <si>
    <t>MBJ0-28302-125506168-001-001</t>
    <phoneticPr fontId="2"/>
  </si>
  <si>
    <t>医学/薬学</t>
    <rPh sb="0" eb="2">
      <t>イガク</t>
    </rPh>
    <rPh sb="3" eb="5">
      <t>ヤクガク</t>
    </rPh>
    <phoneticPr fontId="2"/>
  </si>
  <si>
    <t>抗菌薬ドリル　実践編</t>
    <phoneticPr fontId="2"/>
  </si>
  <si>
    <t>抗菌薬ドリル</t>
    <phoneticPr fontId="2"/>
  </si>
  <si>
    <t>シーン別の考え方を学べる問題を収録。解くほど現場感覚が身につく78問に挑戦しよう</t>
    <rPh sb="3" eb="4">
      <t>ベツ</t>
    </rPh>
    <rPh sb="5" eb="6">
      <t>カンガ</t>
    </rPh>
    <rPh sb="7" eb="8">
      <t>カタ</t>
    </rPh>
    <rPh sb="9" eb="10">
      <t>マナ</t>
    </rPh>
    <rPh sb="12" eb="14">
      <t>モンダイ</t>
    </rPh>
    <rPh sb="15" eb="17">
      <t>シュウロク</t>
    </rPh>
    <rPh sb="18" eb="19">
      <t>ト</t>
    </rPh>
    <rPh sb="22" eb="24">
      <t>ゲンバ</t>
    </rPh>
    <rPh sb="24" eb="26">
      <t>カンカク</t>
    </rPh>
    <rPh sb="27" eb="28">
      <t>ミ</t>
    </rPh>
    <rPh sb="33" eb="34">
      <t>モン</t>
    </rPh>
    <rPh sb="35" eb="37">
      <t>チョウセン</t>
    </rPh>
    <phoneticPr fontId="2"/>
  </si>
  <si>
    <t>感染症診療の基盤になる考え方が問題を解きながら身につく</t>
    <rPh sb="0" eb="5">
      <t>カンセンショウシンリョウ</t>
    </rPh>
    <rPh sb="6" eb="8">
      <t>キバン</t>
    </rPh>
    <rPh sb="11" eb="12">
      <t>カンガ</t>
    </rPh>
    <rPh sb="13" eb="14">
      <t>カタ</t>
    </rPh>
    <rPh sb="15" eb="17">
      <t>モンダイ</t>
    </rPh>
    <rPh sb="18" eb="19">
      <t>ト</t>
    </rPh>
    <rPh sb="23" eb="24">
      <t>ミ</t>
    </rPh>
    <phoneticPr fontId="2"/>
  </si>
  <si>
    <t>MBJ0-28302-122874340-001-001</t>
    <phoneticPr fontId="2"/>
  </si>
  <si>
    <t>しくじり症例から学ぶ精神科の薬</t>
    <phoneticPr fontId="2"/>
  </si>
  <si>
    <t>井上真一郎</t>
    <phoneticPr fontId="2"/>
  </si>
  <si>
    <t>MBJ0-28302-125506165-001-001</t>
    <phoneticPr fontId="2"/>
  </si>
  <si>
    <t>入院患者さんが精神症状を発症したとき，起こりうる「しくじり」を防ぎ，病棟トラブルを解決！</t>
    <phoneticPr fontId="2"/>
  </si>
  <si>
    <t>神経経済学と意思決定</t>
    <phoneticPr fontId="2"/>
  </si>
  <si>
    <t>E.A.ウィルヘルムス/V.F. レイナ 編著 竹村和久/高橋英彦　監訳</t>
    <phoneticPr fontId="2"/>
  </si>
  <si>
    <t>北大路書房</t>
    <rPh sb="0" eb="5">
      <t>キタオオジショボウ</t>
    </rPh>
    <phoneticPr fontId="2"/>
  </si>
  <si>
    <t>森北出版</t>
    <rPh sb="0" eb="2">
      <t>モリキタ</t>
    </rPh>
    <rPh sb="2" eb="4">
      <t>シュッパン</t>
    </rPh>
    <phoneticPr fontId="2"/>
  </si>
  <si>
    <t>心理学・認知心理</t>
    <rPh sb="0" eb="3">
      <t>シンリガク</t>
    </rPh>
    <rPh sb="4" eb="6">
      <t>ニンチ</t>
    </rPh>
    <rPh sb="6" eb="8">
      <t>シンリ</t>
    </rPh>
    <phoneticPr fontId="2"/>
  </si>
  <si>
    <t>心理学・犯罪心理</t>
    <rPh sb="0" eb="3">
      <t>シンリガク</t>
    </rPh>
    <rPh sb="4" eb="6">
      <t>ハンザイ</t>
    </rPh>
    <rPh sb="6" eb="8">
      <t>シンリ</t>
    </rPh>
    <phoneticPr fontId="2"/>
  </si>
  <si>
    <t>経済/教育</t>
    <rPh sb="0" eb="2">
      <t>ケイザイ</t>
    </rPh>
    <rPh sb="3" eb="5">
      <t>キョウイク</t>
    </rPh>
    <phoneticPr fontId="2"/>
  </si>
  <si>
    <t>人文科学/心理学/発達心理</t>
    <rPh sb="0" eb="2">
      <t>ジンブン</t>
    </rPh>
    <rPh sb="2" eb="4">
      <t>カガク</t>
    </rPh>
    <rPh sb="5" eb="8">
      <t>シンリガク</t>
    </rPh>
    <rPh sb="9" eb="11">
      <t>ハッタツ</t>
    </rPh>
    <rPh sb="11" eb="13">
      <t>シンリ</t>
    </rPh>
    <phoneticPr fontId="2"/>
  </si>
  <si>
    <t>データ解析/数学・統計</t>
    <rPh sb="3" eb="5">
      <t>カイセキ</t>
    </rPh>
    <rPh sb="6" eb="8">
      <t>スウガク</t>
    </rPh>
    <rPh sb="9" eb="11">
      <t>トウケイ</t>
    </rPh>
    <phoneticPr fontId="2"/>
  </si>
  <si>
    <t>電気/電子/通信</t>
    <rPh sb="0" eb="2">
      <t>デンキ</t>
    </rPh>
    <rPh sb="3" eb="5">
      <t>デンシ</t>
    </rPh>
    <rPh sb="6" eb="8">
      <t>ツウシン</t>
    </rPh>
    <phoneticPr fontId="2"/>
  </si>
  <si>
    <t>MBJ0-21049-125506163-001-001</t>
    <phoneticPr fontId="2"/>
  </si>
  <si>
    <t>心理学、神経科学、行動経済学からの総合的展望</t>
    <rPh sb="0" eb="3">
      <t>シンリガク</t>
    </rPh>
    <rPh sb="4" eb="6">
      <t>シンケイ</t>
    </rPh>
    <rPh sb="6" eb="8">
      <t>カガク</t>
    </rPh>
    <rPh sb="9" eb="11">
      <t>コウドウ</t>
    </rPh>
    <rPh sb="11" eb="14">
      <t>ケイザイガク</t>
    </rPh>
    <rPh sb="17" eb="20">
      <t>ソウゴウテキ</t>
    </rPh>
    <rPh sb="20" eb="22">
      <t>テンボウ</t>
    </rPh>
    <phoneticPr fontId="2"/>
  </si>
  <si>
    <t>コンパクト司法・犯罪心理学</t>
    <phoneticPr fontId="2"/>
  </si>
  <si>
    <t>河野荘子 ／ 岡本英生
編著</t>
    <phoneticPr fontId="2"/>
  </si>
  <si>
    <t>MBJ0-21049-125506160-001-001</t>
    <phoneticPr fontId="2"/>
  </si>
  <si>
    <t>公認心理師精度にも対応</t>
    <rPh sb="0" eb="2">
      <t>コウニン</t>
    </rPh>
    <rPh sb="2" eb="5">
      <t>シンリシ</t>
    </rPh>
    <rPh sb="5" eb="7">
      <t>セイド</t>
    </rPh>
    <rPh sb="9" eb="11">
      <t>タイオウ</t>
    </rPh>
    <phoneticPr fontId="2"/>
  </si>
  <si>
    <t>教育経済学の新たな地平</t>
    <rPh sb="0" eb="2">
      <t>キョウイク</t>
    </rPh>
    <rPh sb="2" eb="5">
      <t>ケイザイガク</t>
    </rPh>
    <rPh sb="6" eb="7">
      <t>アラ</t>
    </rPh>
    <rPh sb="9" eb="11">
      <t>チヘイ</t>
    </rPh>
    <phoneticPr fontId="2"/>
  </si>
  <si>
    <t>人間らしさとはどのようなものかを解明</t>
    <rPh sb="0" eb="2">
      <t>ニンゲン</t>
    </rPh>
    <rPh sb="16" eb="18">
      <t>カイメイ</t>
    </rPh>
    <phoneticPr fontId="2"/>
  </si>
  <si>
    <t>生の統計データと豊富な実例で具体的に解説</t>
    <rPh sb="0" eb="1">
      <t>ナマ</t>
    </rPh>
    <rPh sb="2" eb="4">
      <t>トウケイ</t>
    </rPh>
    <rPh sb="8" eb="10">
      <t>ホウフ</t>
    </rPh>
    <rPh sb="11" eb="13">
      <t>ジツレイ</t>
    </rPh>
    <rPh sb="14" eb="17">
      <t>グタイテキ</t>
    </rPh>
    <rPh sb="18" eb="20">
      <t>カイセツ</t>
    </rPh>
    <phoneticPr fontId="2"/>
  </si>
  <si>
    <t>世界中のマイクロ波エンジニアに重宝されている必携書</t>
    <rPh sb="0" eb="3">
      <t>セカイヂュウ</t>
    </rPh>
    <rPh sb="8" eb="9">
      <t>ハ</t>
    </rPh>
    <rPh sb="15" eb="17">
      <t>チョウホウ</t>
    </rPh>
    <rPh sb="22" eb="25">
      <t>ヒッケイショ</t>
    </rPh>
    <phoneticPr fontId="2"/>
  </si>
  <si>
    <t>少人数学級の経済学</t>
    <phoneticPr fontId="2"/>
  </si>
  <si>
    <t>北條雅一</t>
    <phoneticPr fontId="2"/>
  </si>
  <si>
    <t>MBJ0-28601-125486993-001-001</t>
    <phoneticPr fontId="2"/>
  </si>
  <si>
    <t>トマセロ　進化・文化と発達心理学</t>
    <phoneticPr fontId="2"/>
  </si>
  <si>
    <t>マイケル　トマセロ　著 ／ 大藪　泰訳</t>
    <phoneticPr fontId="2"/>
  </si>
  <si>
    <t>MBJ0-28374-125354591-001-001</t>
    <phoneticPr fontId="2"/>
  </si>
  <si>
    <t>わかりやすい統計学　データサイエンス応用</t>
    <phoneticPr fontId="2"/>
  </si>
  <si>
    <t>松原　望 ／ 森本　栄一</t>
    <phoneticPr fontId="2"/>
  </si>
  <si>
    <t>MBJ0-28374-125354589-001-001</t>
    <phoneticPr fontId="2"/>
  </si>
  <si>
    <t>マイクロ波部品測定ハンドブック（第2版）</t>
    <phoneticPr fontId="2"/>
  </si>
  <si>
    <t>Joel P. Dunsmore（著）/草野修/岡部健史/後藤信也（共訳）</t>
    <phoneticPr fontId="2"/>
  </si>
  <si>
    <t>MBJ0-28412-125524501-001-001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</si>
</sst>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10"/>
      <color rgb="FF000000"/>
      <name val="Verdana"/>
      <family val="2"/>
    </font>
    <font>
      <sz val="11"/>
      <color rgb="FF333333"/>
      <name val="メイリオ"/>
      <family val="3"/>
      <charset val="128"/>
    </font>
    <font>
      <sz val="11"/>
      <color rgb="FF000099"/>
      <name val="Arial"/>
      <family val="2"/>
    </font>
    <font>
      <sz val="11"/>
      <name val="Meiryo UI"/>
      <family val="3"/>
      <charset val="128"/>
    </font>
    <font>
      <sz val="6"/>
      <name val="ＭＳ Ｐゴシック"/>
      <family val="3"/>
      <charset val="128"/>
    </font>
    <font>
      <sz val="9"/>
      <name val="Meiryo UI"/>
      <family val="3"/>
      <charset val="128"/>
    </font>
    <font>
      <sz val="11"/>
      <name val="HGP創英角ｺﾞｼｯｸUB"/>
      <family val="3"/>
      <charset val="128"/>
    </font>
    <font>
      <sz val="11"/>
      <color theme="1"/>
      <name val="ＭＳ Ｐゴシック"/>
      <family val="3"/>
      <charset val="128"/>
      <scheme val="minor"/>
    </font>
    <font>
      <sz val="11"/>
      <color indexed="63"/>
      <name val="ＭＳ Ｐゴシック"/>
      <family val="3"/>
      <charset val="128"/>
    </font>
    <font>
      <sz val="10"/>
      <name val="ＭＳ Ｐゴシック"/>
      <family val="3"/>
      <charset val="128"/>
    </font>
    <font>
      <sz val="11"/>
      <color theme="1"/>
      <name val="ＭＳ Ｐゴシック"/>
      <family val="2"/>
      <charset val="128"/>
      <scheme val="minor"/>
    </font>
    <font>
      <sz val="8"/>
      <name val="Meiryo UI"/>
      <family val="3"/>
      <charset val="128"/>
    </font>
    <font>
      <sz val="6"/>
      <name val="ＭＳ Ｐ明朝"/>
      <family val="1"/>
      <charset val="128"/>
    </font>
    <font>
      <sz val="10"/>
      <name val="ＭＳ Ｐゴシック"/>
      <family val="3"/>
      <charset val="128"/>
      <scheme val="minor"/>
    </font>
    <font>
      <sz val="7"/>
      <name val="Meiryo UI"/>
      <family val="3"/>
      <charset val="128"/>
    </font>
    <font>
      <sz val="6"/>
      <name val="Meiryo UI"/>
      <family val="3"/>
      <charset val="128"/>
    </font>
    <font>
      <b/>
      <sz val="11"/>
      <color theme="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s>
  <borders count="37">
    <border>
      <left/>
      <right/>
      <top/>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medium">
        <color indexed="64"/>
      </left>
      <right style="medium">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thin">
        <color indexed="64"/>
      </top>
      <bottom/>
      <diagonal/>
    </border>
  </borders>
  <cellStyleXfs count="3">
    <xf numFmtId="0" fontId="0" fillId="0" borderId="0">
      <alignment vertical="center"/>
    </xf>
    <xf numFmtId="0" fontId="1" fillId="0" borderId="0"/>
    <xf numFmtId="38" fontId="14" fillId="0" borderId="0" applyFont="0" applyFill="0" applyBorder="0" applyAlignment="0" applyProtection="0">
      <alignment vertical="center"/>
    </xf>
  </cellStyleXfs>
  <cellXfs count="123">
    <xf numFmtId="0" fontId="0" fillId="0" borderId="0" xfId="0">
      <alignment vertical="center"/>
    </xf>
    <xf numFmtId="0" fontId="1" fillId="0" borderId="0" xfId="1"/>
    <xf numFmtId="0" fontId="1" fillId="0" borderId="0" xfId="1" applyAlignment="1">
      <alignment vertical="center"/>
    </xf>
    <xf numFmtId="0" fontId="3" fillId="0" borderId="0" xfId="1" applyFont="1" applyAlignment="1">
      <alignment vertical="center"/>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0" borderId="6" xfId="0" applyFont="1" applyBorder="1" applyAlignment="1">
      <alignment vertical="top" wrapText="1"/>
    </xf>
    <xf numFmtId="0" fontId="9" fillId="0" borderId="7" xfId="0" applyFont="1" applyBorder="1" applyAlignment="1">
      <alignment vertical="top" wrapText="1"/>
    </xf>
    <xf numFmtId="0" fontId="10" fillId="0" borderId="0" xfId="1" applyFont="1"/>
    <xf numFmtId="0" fontId="11" fillId="0" borderId="0" xfId="1" applyFont="1" applyAlignment="1">
      <alignment vertical="center"/>
    </xf>
    <xf numFmtId="0" fontId="11" fillId="0" borderId="8" xfId="1" applyFont="1" applyBorder="1" applyAlignment="1">
      <alignment vertical="center"/>
    </xf>
    <xf numFmtId="0" fontId="1" fillId="0" borderId="8" xfId="1" applyBorder="1" applyAlignment="1">
      <alignment vertical="center"/>
    </xf>
    <xf numFmtId="0" fontId="1" fillId="0" borderId="8" xfId="1" applyBorder="1"/>
    <xf numFmtId="0" fontId="12" fillId="0" borderId="8" xfId="0" applyFont="1" applyBorder="1">
      <alignment vertical="center"/>
    </xf>
    <xf numFmtId="0" fontId="11" fillId="0" borderId="0" xfId="1" applyFont="1"/>
    <xf numFmtId="0" fontId="13" fillId="0" borderId="0" xfId="1" applyFont="1" applyAlignment="1">
      <alignment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5" xfId="0" applyFont="1" applyFill="1" applyBorder="1" applyAlignment="1">
      <alignment vertical="center" wrapText="1"/>
    </xf>
    <xf numFmtId="0" fontId="9" fillId="2" borderId="13" xfId="0" applyFont="1" applyFill="1" applyBorder="1" applyAlignment="1">
      <alignment vertical="center" wrapText="1"/>
    </xf>
    <xf numFmtId="177" fontId="9" fillId="0" borderId="0" xfId="0" applyNumberFormat="1" applyFont="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1" applyFont="1" applyAlignment="1">
      <alignment vertical="center"/>
    </xf>
    <xf numFmtId="0" fontId="9" fillId="2" borderId="19" xfId="0" applyFont="1" applyFill="1" applyBorder="1" applyAlignment="1">
      <alignment vertical="center" wrapText="1"/>
    </xf>
    <xf numFmtId="0" fontId="9" fillId="2" borderId="20" xfId="0" applyFont="1" applyFill="1" applyBorder="1" applyAlignment="1">
      <alignment vertical="center" wrapText="1"/>
    </xf>
    <xf numFmtId="0" fontId="9" fillId="0" borderId="21" xfId="0" applyFont="1" applyBorder="1" applyAlignment="1">
      <alignment vertical="top" wrapText="1"/>
    </xf>
    <xf numFmtId="0" fontId="9" fillId="0" borderId="3" xfId="0" applyFont="1" applyBorder="1" applyAlignment="1">
      <alignment vertical="center" wrapText="1" shrinkToFit="1"/>
    </xf>
    <xf numFmtId="176" fontId="9" fillId="0" borderId="3" xfId="0" applyNumberFormat="1" applyFont="1" applyBorder="1" applyAlignment="1">
      <alignment vertical="center" wrapText="1" shrinkToFit="1"/>
    </xf>
    <xf numFmtId="177" fontId="9" fillId="0" borderId="3" xfId="0" applyNumberFormat="1" applyFont="1" applyBorder="1" applyAlignment="1">
      <alignment horizontal="center" vertical="center" wrapText="1" shrinkToFit="1"/>
    </xf>
    <xf numFmtId="0" fontId="9" fillId="0" borderId="20" xfId="0" applyFont="1" applyBorder="1" applyAlignment="1">
      <alignment horizontal="left" vertical="center" wrapText="1" shrinkToFit="1"/>
    </xf>
    <xf numFmtId="176" fontId="9" fillId="0" borderId="17" xfId="0" applyNumberFormat="1" applyFont="1" applyBorder="1" applyAlignment="1">
      <alignment vertical="center" wrapText="1" shrinkToFit="1"/>
    </xf>
    <xf numFmtId="38" fontId="9" fillId="0" borderId="20" xfId="2" applyFont="1" applyFill="1" applyBorder="1" applyAlignment="1">
      <alignment horizontal="right" vertical="center" wrapText="1" shrinkToFit="1"/>
    </xf>
    <xf numFmtId="177" fontId="9" fillId="0" borderId="17" xfId="0" applyNumberFormat="1" applyFont="1" applyBorder="1" applyAlignment="1">
      <alignment horizontal="center" vertical="center" wrapText="1" shrinkToFit="1"/>
    </xf>
    <xf numFmtId="0" fontId="9" fillId="0" borderId="17" xfId="0" applyFont="1" applyBorder="1" applyAlignment="1">
      <alignment vertical="center" wrapText="1" shrinkToFit="1"/>
    </xf>
    <xf numFmtId="38" fontId="9" fillId="0" borderId="17" xfId="2" applyFont="1" applyFill="1" applyBorder="1" applyAlignment="1">
      <alignment horizontal="right" vertical="center" wrapText="1" shrinkToFit="1"/>
    </xf>
    <xf numFmtId="0" fontId="9" fillId="0" borderId="13" xfId="0" applyFont="1" applyBorder="1" applyAlignment="1">
      <alignment vertical="center" wrapText="1" shrinkToFit="1"/>
    </xf>
    <xf numFmtId="0" fontId="15" fillId="0" borderId="13" xfId="0" applyFont="1" applyBorder="1" applyAlignment="1">
      <alignment vertical="center" wrapText="1" shrinkToFit="1"/>
    </xf>
    <xf numFmtId="176" fontId="9" fillId="0" borderId="13" xfId="0" applyNumberFormat="1" applyFont="1" applyBorder="1" applyAlignment="1">
      <alignment vertical="center" wrapText="1" shrinkToFit="1"/>
    </xf>
    <xf numFmtId="38" fontId="9" fillId="0" borderId="13" xfId="2" applyFont="1" applyFill="1" applyBorder="1" applyAlignment="1">
      <alignment vertical="center" wrapText="1" shrinkToFit="1"/>
    </xf>
    <xf numFmtId="177" fontId="9" fillId="0" borderId="13" xfId="0" applyNumberFormat="1"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176" fontId="9" fillId="0" borderId="20" xfId="0" applyNumberFormat="1" applyFont="1" applyBorder="1" applyAlignment="1">
      <alignment vertical="center" wrapText="1" shrinkToFit="1"/>
    </xf>
    <xf numFmtId="177" fontId="9" fillId="0" borderId="20" xfId="0" applyNumberFormat="1" applyFont="1" applyBorder="1" applyAlignment="1">
      <alignment horizontal="center" vertical="center" wrapText="1" shrinkToFit="1"/>
    </xf>
    <xf numFmtId="0" fontId="9" fillId="0" borderId="20" xfId="0" applyFont="1" applyBorder="1" applyAlignment="1">
      <alignment vertical="center" wrapText="1" shrinkToFit="1"/>
    </xf>
    <xf numFmtId="0" fontId="9" fillId="0" borderId="24" xfId="0" applyFont="1" applyBorder="1" applyAlignment="1">
      <alignment vertical="top" wrapText="1"/>
    </xf>
    <xf numFmtId="0" fontId="9" fillId="0" borderId="2" xfId="0" applyFont="1" applyBorder="1" applyAlignment="1">
      <alignment horizontal="left" vertical="center" wrapText="1" shrinkToFit="1"/>
    </xf>
    <xf numFmtId="176" fontId="9" fillId="0" borderId="2" xfId="0" applyNumberFormat="1" applyFont="1" applyBorder="1" applyAlignment="1">
      <alignment vertical="center" wrapText="1" shrinkToFit="1"/>
    </xf>
    <xf numFmtId="38" fontId="9" fillId="0" borderId="2" xfId="2" applyFont="1" applyFill="1" applyBorder="1" applyAlignment="1">
      <alignment horizontal="right" vertical="center" wrapText="1" shrinkToFit="1"/>
    </xf>
    <xf numFmtId="177"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shrinkToFi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0" borderId="6" xfId="0" applyFont="1" applyBorder="1" applyAlignment="1">
      <alignment horizontal="center" vertical="top" wrapText="1"/>
    </xf>
    <xf numFmtId="0" fontId="9" fillId="0" borderId="16" xfId="0" applyFont="1" applyBorder="1" applyAlignment="1">
      <alignment horizontal="center" vertical="center" wrapText="1" shrinkToFit="1"/>
    </xf>
    <xf numFmtId="0" fontId="15" fillId="0" borderId="16" xfId="0" applyFont="1" applyBorder="1" applyAlignment="1">
      <alignment horizontal="left" vertical="center" wrapText="1" shrinkToFit="1"/>
    </xf>
    <xf numFmtId="38" fontId="9" fillId="0" borderId="16" xfId="2" applyFont="1" applyFill="1" applyBorder="1" applyAlignment="1">
      <alignment horizontal="right" vertical="center" wrapText="1" shrinkToFit="1"/>
    </xf>
    <xf numFmtId="0" fontId="9" fillId="0" borderId="18"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76" fontId="9" fillId="2" borderId="26" xfId="0" applyNumberFormat="1" applyFont="1" applyFill="1" applyBorder="1" applyAlignment="1">
      <alignment horizontal="center" vertical="center" wrapText="1"/>
    </xf>
    <xf numFmtId="177" fontId="9" fillId="2" borderId="26"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7" xfId="1" applyFont="1" applyBorder="1" applyAlignment="1">
      <alignment wrapText="1"/>
    </xf>
    <xf numFmtId="0" fontId="9" fillId="0" borderId="17" xfId="0" applyFont="1" applyBorder="1" applyAlignment="1">
      <alignment horizontal="center" vertical="center" wrapText="1" shrinkToFit="1"/>
    </xf>
    <xf numFmtId="0" fontId="9" fillId="0" borderId="20"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11" xfId="0" applyFont="1" applyBorder="1" applyAlignment="1">
      <alignment horizontal="left" vertical="center" wrapText="1" shrinkToFit="1"/>
    </xf>
    <xf numFmtId="0" fontId="9" fillId="0" borderId="13" xfId="0" applyFont="1" applyBorder="1" applyAlignment="1">
      <alignment horizontal="center" vertical="center" wrapText="1" shrinkToFit="1"/>
    </xf>
    <xf numFmtId="0" fontId="9" fillId="0" borderId="17" xfId="0" applyFont="1" applyBorder="1" applyAlignment="1">
      <alignment horizontal="left" vertical="center" wrapText="1" shrinkToFit="1"/>
    </xf>
    <xf numFmtId="0" fontId="9" fillId="0" borderId="24" xfId="0" applyFont="1" applyBorder="1" applyAlignment="1">
      <alignment horizontal="center" vertical="top" wrapText="1"/>
    </xf>
    <xf numFmtId="38" fontId="9" fillId="0" borderId="3" xfId="2" applyFont="1" applyFill="1" applyBorder="1" applyAlignment="1">
      <alignment horizontal="right" vertical="center" wrapText="1" shrinkToFit="1"/>
    </xf>
    <xf numFmtId="0" fontId="15" fillId="0" borderId="17" xfId="0" applyFont="1" applyBorder="1" applyAlignment="1">
      <alignment horizontal="left" vertical="center" wrapText="1" shrinkToFit="1"/>
    </xf>
    <xf numFmtId="0" fontId="9" fillId="0" borderId="14" xfId="0" quotePrefix="1" applyFont="1" applyBorder="1" applyAlignment="1">
      <alignment vertical="center" wrapText="1" shrinkToFit="1"/>
    </xf>
    <xf numFmtId="0" fontId="9" fillId="0" borderId="16" xfId="0" applyFont="1" applyBorder="1" applyAlignment="1">
      <alignment horizontal="left" vertical="center" wrapText="1" shrinkToFit="1"/>
    </xf>
    <xf numFmtId="0" fontId="9" fillId="0" borderId="23" xfId="0" applyFont="1" applyBorder="1" applyAlignment="1">
      <alignment horizontal="left" vertical="center" wrapText="1" shrinkToFit="1"/>
    </xf>
    <xf numFmtId="0" fontId="9" fillId="0" borderId="32" xfId="0" applyFont="1" applyBorder="1" applyAlignment="1">
      <alignment horizontal="left" vertical="center" wrapText="1" shrinkToFi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6" xfId="0" applyFont="1" applyBorder="1" applyAlignment="1">
      <alignment horizontal="center" vertical="center" wrapText="1" shrinkToFit="1"/>
    </xf>
    <xf numFmtId="0" fontId="9" fillId="0" borderId="32" xfId="0" applyFont="1" applyBorder="1" applyAlignment="1">
      <alignment horizontal="center" vertical="center" wrapText="1" shrinkToFit="1"/>
    </xf>
    <xf numFmtId="0" fontId="15" fillId="0" borderId="17" xfId="0" applyFont="1" applyBorder="1" applyAlignment="1">
      <alignment horizontal="left" vertical="center" wrapText="1" shrinkToFit="1"/>
    </xf>
    <xf numFmtId="0" fontId="15" fillId="0" borderId="5" xfId="0" applyFont="1" applyBorder="1" applyAlignment="1">
      <alignment horizontal="left" vertical="center" wrapText="1" shrinkToFit="1"/>
    </xf>
    <xf numFmtId="0" fontId="13" fillId="0" borderId="33" xfId="0" applyFont="1" applyBorder="1" applyAlignment="1">
      <alignment vertical="center" shrinkToFit="1"/>
    </xf>
    <xf numFmtId="0" fontId="13" fillId="0" borderId="33" xfId="0" applyFont="1" applyBorder="1" applyAlignment="1">
      <alignment horizontal="center" vertical="center" shrinkToFit="1"/>
    </xf>
    <xf numFmtId="0" fontId="13" fillId="3" borderId="33" xfId="0" applyFont="1" applyFill="1" applyBorder="1" applyAlignment="1">
      <alignment horizontal="center" vertical="center" shrinkToFit="1"/>
    </xf>
    <xf numFmtId="0" fontId="17" fillId="3" borderId="33" xfId="0" applyFont="1" applyFill="1" applyBorder="1" applyAlignment="1">
      <alignment horizontal="center" vertical="center" shrinkToFit="1"/>
    </xf>
    <xf numFmtId="0" fontId="18" fillId="0" borderId="16" xfId="0" applyFont="1" applyBorder="1" applyAlignment="1">
      <alignment horizontal="left" vertical="center" wrapText="1" shrinkToFit="1"/>
    </xf>
    <xf numFmtId="0" fontId="18" fillId="0" borderId="16" xfId="0" applyFont="1" applyBorder="1" applyAlignment="1">
      <alignment horizontal="center" vertical="center" wrapText="1" shrinkToFit="1"/>
    </xf>
    <xf numFmtId="0" fontId="15" fillId="0" borderId="18"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5" fillId="0" borderId="2" xfId="0" applyFont="1" applyBorder="1" applyAlignment="1">
      <alignment horizontal="left" vertical="center" wrapText="1" shrinkToFit="1"/>
    </xf>
    <xf numFmtId="0" fontId="19" fillId="0" borderId="3" xfId="0" applyFont="1" applyBorder="1" applyAlignment="1">
      <alignment horizontal="center" vertical="center" wrapText="1" shrinkToFit="1"/>
    </xf>
    <xf numFmtId="0" fontId="15" fillId="0" borderId="20" xfId="0" applyFont="1" applyBorder="1" applyAlignment="1">
      <alignment horizontal="left" vertical="center" wrapText="1" shrinkToFit="1"/>
    </xf>
    <xf numFmtId="0" fontId="18" fillId="0" borderId="3" xfId="0" applyFont="1" applyBorder="1" applyAlignment="1">
      <alignment horizontal="center" vertical="center" wrapText="1" shrinkToFit="1"/>
    </xf>
    <xf numFmtId="0" fontId="18" fillId="0" borderId="20" xfId="0" applyFont="1" applyBorder="1" applyAlignment="1">
      <alignment horizontal="left" vertical="center" wrapText="1" shrinkToFit="1"/>
    </xf>
    <xf numFmtId="0" fontId="18" fillId="0" borderId="20" xfId="0" applyFont="1" applyBorder="1" applyAlignment="1">
      <alignment horizontal="center" vertical="center" wrapText="1" shrinkToFit="1"/>
    </xf>
    <xf numFmtId="0" fontId="15" fillId="0" borderId="17" xfId="0" applyFont="1" applyBorder="1" applyAlignment="1">
      <alignment vertical="center" wrapText="1" shrinkToFit="1"/>
    </xf>
    <xf numFmtId="0" fontId="18" fillId="0" borderId="13" xfId="0" applyFont="1" applyBorder="1" applyAlignment="1">
      <alignment vertical="center" wrapText="1" shrinkToFit="1"/>
    </xf>
    <xf numFmtId="38" fontId="9" fillId="0" borderId="13" xfId="2" applyFont="1" applyFill="1" applyBorder="1" applyAlignment="1">
      <alignment horizontal="right" vertical="center" wrapText="1" shrinkToFit="1"/>
    </xf>
    <xf numFmtId="0" fontId="18" fillId="0" borderId="13" xfId="0" applyFont="1" applyBorder="1" applyAlignment="1">
      <alignment horizontal="center" vertical="center" wrapText="1" shrinkToFit="1"/>
    </xf>
    <xf numFmtId="0" fontId="9" fillId="2" borderId="34" xfId="0" applyFont="1" applyFill="1" applyBorder="1" applyAlignment="1">
      <alignment vertical="center" wrapText="1"/>
    </xf>
    <xf numFmtId="0" fontId="9" fillId="2" borderId="35" xfId="0" applyFont="1" applyFill="1" applyBorder="1" applyAlignment="1">
      <alignment vertical="center" wrapText="1"/>
    </xf>
    <xf numFmtId="0" fontId="20" fillId="4" borderId="0" xfId="1" applyFont="1" applyFill="1"/>
    <xf numFmtId="0" fontId="1" fillId="5" borderId="0" xfId="1" applyFill="1" applyAlignment="1">
      <alignment horizontal="center" vertical="center" shrinkToFit="1"/>
    </xf>
    <xf numFmtId="0" fontId="1" fillId="5" borderId="8" xfId="1" applyFill="1" applyBorder="1" applyAlignment="1">
      <alignment horizontal="center" vertical="center" shrinkToFit="1"/>
    </xf>
    <xf numFmtId="0" fontId="1" fillId="0" borderId="36" xfId="1" applyBorder="1"/>
    <xf numFmtId="0" fontId="1" fillId="0" borderId="36" xfId="1" applyBorder="1" applyAlignment="1">
      <alignment horizontal="center" vertical="center"/>
    </xf>
    <xf numFmtId="0" fontId="1" fillId="0" borderId="8" xfId="1" applyBorder="1" applyAlignment="1">
      <alignment horizontal="center" vertical="center"/>
    </xf>
    <xf numFmtId="0" fontId="15" fillId="0" borderId="3" xfId="0" applyFont="1" applyBorder="1" applyAlignment="1">
      <alignment horizontal="left" vertical="center" wrapText="1" shrinkToFit="1"/>
    </xf>
    <xf numFmtId="0" fontId="15" fillId="0" borderId="11" xfId="0" applyFont="1" applyBorder="1" applyAlignment="1">
      <alignment horizontal="left" vertical="center" wrapText="1" shrinkToFit="1"/>
    </xf>
    <xf numFmtId="0" fontId="15" fillId="0" borderId="22" xfId="0" applyFont="1" applyBorder="1" applyAlignment="1">
      <alignment horizontal="left" vertical="center" wrapText="1" shrinkToFit="1"/>
    </xf>
    <xf numFmtId="0" fontId="15" fillId="0" borderId="18" xfId="0" applyFont="1" applyBorder="1" applyAlignment="1">
      <alignment vertical="center" wrapText="1" shrinkToFit="1"/>
    </xf>
    <xf numFmtId="0" fontId="15" fillId="0" borderId="14" xfId="0" applyFont="1" applyBorder="1" applyAlignment="1">
      <alignment vertical="center" wrapText="1" shrinkToFit="1"/>
    </xf>
  </cellXfs>
  <cellStyles count="3">
    <cellStyle name="桁区切り" xfId="2" builtinId="6"/>
    <cellStyle name="標準" xfId="0" builtinId="0"/>
    <cellStyle name="標準_1006PC新刊注文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1.jpe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47625" y="38100"/>
          <a:ext cx="7439025" cy="962025"/>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1437714" y="78441"/>
          <a:ext cx="3976968" cy="900953"/>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7</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26</xdr:row>
      <xdr:rowOff>0</xdr:rowOff>
    </xdr:from>
    <xdr:to>
      <xdr:col>1</xdr:col>
      <xdr:colOff>76200</xdr:colOff>
      <xdr:row>27</xdr:row>
      <xdr:rowOff>47625</xdr:rowOff>
    </xdr:to>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152400" y="686276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47627</xdr:colOff>
      <xdr:row>5</xdr:row>
      <xdr:rowOff>152400</xdr:rowOff>
    </xdr:from>
    <xdr:ext cx="6967256" cy="8667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47627" y="962025"/>
          <a:ext cx="6967256" cy="866775"/>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7</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月号」掲載の「書籍商品」の注文書です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「大学生協オンライン書籍注文サイト」および「洋書オンラインストア」でもお申込みができます。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（商品が未刊の場合、注文ができない場合があります。この「注文用紙」をご活用ください。）</a:t>
          </a:r>
        </a:p>
      </xdr:txBody>
    </xdr:sp>
    <xdr:clientData/>
  </xdr:oneCellAnchor>
  <xdr:oneCellAnchor>
    <xdr:from>
      <xdr:col>0</xdr:col>
      <xdr:colOff>0</xdr:colOff>
      <xdr:row>27</xdr:row>
      <xdr:rowOff>38101</xdr:rowOff>
    </xdr:from>
    <xdr:ext cx="6772275" cy="525117"/>
    <xdr:sp macro="" textlink="">
      <xdr:nvSpPr>
        <xdr:cNvPr id="7" name="Text Box 23">
          <a:extLst>
            <a:ext uri="{FF2B5EF4-FFF2-40B4-BE49-F238E27FC236}">
              <a16:creationId xmlns:a16="http://schemas.microsoft.com/office/drawing/2014/main" id="{00000000-0008-0000-0000-000007000000}"/>
            </a:ext>
          </a:extLst>
        </xdr:cNvPr>
        <xdr:cNvSpPr txBox="1">
          <a:spLocks noChangeArrowheads="1"/>
        </xdr:cNvSpPr>
      </xdr:nvSpPr>
      <xdr:spPr bwMode="auto">
        <a:xfrm>
          <a:off x="0" y="7419976"/>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5796243" y="112059"/>
          <a:ext cx="1206313" cy="984911"/>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90279" y="83241"/>
          <a:ext cx="1325023" cy="865532"/>
        </a:xfrm>
        <a:prstGeom prst="rect">
          <a:avLst/>
        </a:prstGeom>
        <a:solidFill>
          <a:schemeClr val="tx1">
            <a:lumMod val="75000"/>
            <a:lumOff val="25000"/>
          </a:schemeClr>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4773537" y="604389"/>
          <a:ext cx="1627150" cy="23512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22" name="図 21" descr="大学生協マーク」について｜全国大学生活協同組合連合会(全国大学生協連)">
          <a:extLst>
            <a:ext uri="{FF2B5EF4-FFF2-40B4-BE49-F238E27FC236}">
              <a16:creationId xmlns:a16="http://schemas.microsoft.com/office/drawing/2014/main" id="{9F19AB08-B867-4ACC-8E03-BBA5F16BB6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8888" y="147637"/>
          <a:ext cx="427320" cy="623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138113</xdr:colOff>
      <xdr:row>11</xdr:row>
      <xdr:rowOff>79721</xdr:rowOff>
    </xdr:from>
    <xdr:to>
      <xdr:col>13</xdr:col>
      <xdr:colOff>1074510</xdr:colOff>
      <xdr:row>15</xdr:row>
      <xdr:rowOff>466388</xdr:rowOff>
    </xdr:to>
    <xdr:pic>
      <xdr:nvPicPr>
        <xdr:cNvPr id="12" name="図 11">
          <a:extLst>
            <a:ext uri="{FF2B5EF4-FFF2-40B4-BE49-F238E27FC236}">
              <a16:creationId xmlns:a16="http://schemas.microsoft.com/office/drawing/2014/main" id="{BA8346D2-BBCE-1DC7-716C-D02A9B2E0DCF}"/>
            </a:ext>
          </a:extLst>
        </xdr:cNvPr>
        <xdr:cNvPicPr>
          <a:picLocks noChangeAspect="1"/>
        </xdr:cNvPicPr>
      </xdr:nvPicPr>
      <xdr:blipFill>
        <a:blip xmlns:r="http://schemas.openxmlformats.org/officeDocument/2006/relationships" r:embed="rId2"/>
        <a:stretch>
          <a:fillRect/>
        </a:stretch>
      </xdr:blipFill>
      <xdr:spPr>
        <a:xfrm>
          <a:off x="647701" y="1860896"/>
          <a:ext cx="5579834" cy="1039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73294749-6E90-4506-9D55-5F452ABBA467}"/>
            </a:ext>
          </a:extLst>
        </xdr:cNvPr>
        <xdr:cNvSpPr>
          <a:spLocks noChangeArrowheads="1"/>
        </xdr:cNvSpPr>
      </xdr:nvSpPr>
      <xdr:spPr bwMode="auto">
        <a:xfrm>
          <a:off x="47625" y="38100"/>
          <a:ext cx="7353300" cy="895350"/>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102FA993-7BEA-4C90-B488-3846082931DD}"/>
            </a:ext>
          </a:extLst>
        </xdr:cNvPr>
        <xdr:cNvSpPr txBox="1">
          <a:spLocks noChangeArrowheads="1"/>
        </xdr:cNvSpPr>
      </xdr:nvSpPr>
      <xdr:spPr bwMode="auto">
        <a:xfrm>
          <a:off x="1552014" y="78441"/>
          <a:ext cx="3738843" cy="834278"/>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7</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28</xdr:row>
      <xdr:rowOff>0</xdr:rowOff>
    </xdr:from>
    <xdr:to>
      <xdr:col>1</xdr:col>
      <xdr:colOff>76200</xdr:colOff>
      <xdr:row>29</xdr:row>
      <xdr:rowOff>47624</xdr:rowOff>
    </xdr:to>
    <xdr:sp macro="" textlink="">
      <xdr:nvSpPr>
        <xdr:cNvPr id="4" name="Text Box 8">
          <a:extLst>
            <a:ext uri="{FF2B5EF4-FFF2-40B4-BE49-F238E27FC236}">
              <a16:creationId xmlns:a16="http://schemas.microsoft.com/office/drawing/2014/main" id="{E783FD48-5D3F-4794-B694-8531EDC8C99A}"/>
            </a:ext>
          </a:extLst>
        </xdr:cNvPr>
        <xdr:cNvSpPr txBox="1">
          <a:spLocks noChangeArrowheads="1"/>
        </xdr:cNvSpPr>
      </xdr:nvSpPr>
      <xdr:spPr bwMode="auto">
        <a:xfrm>
          <a:off x="285750" y="8362950"/>
          <a:ext cx="76200" cy="219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255986</xdr:colOff>
      <xdr:row>6</xdr:row>
      <xdr:rowOff>92869</xdr:rowOff>
    </xdr:from>
    <xdr:ext cx="6967256" cy="621507"/>
    <xdr:sp macro="" textlink="">
      <xdr:nvSpPr>
        <xdr:cNvPr id="5" name="Text Box 23">
          <a:extLst>
            <a:ext uri="{FF2B5EF4-FFF2-40B4-BE49-F238E27FC236}">
              <a16:creationId xmlns:a16="http://schemas.microsoft.com/office/drawing/2014/main" id="{97EC2793-24E7-42AA-88EC-8DC5B87F1A41}"/>
            </a:ext>
          </a:extLst>
        </xdr:cNvPr>
        <xdr:cNvSpPr txBox="1">
          <a:spLocks noChangeArrowheads="1"/>
        </xdr:cNvSpPr>
      </xdr:nvSpPr>
      <xdr:spPr bwMode="auto">
        <a:xfrm>
          <a:off x="255986" y="1104900"/>
          <a:ext cx="6967256" cy="621507"/>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7</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月号」掲載の「電子書籍商品」の注文書です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a:t>
          </a:r>
          <a:r>
            <a:rPr lang="en-US" altLang="ja-JP" sz="1200" b="1" i="0">
              <a:latin typeface="Meiryo UI" panose="020B0604030504040204" pitchFamily="50" charset="-128"/>
              <a:ea typeface="Meiryo UI" panose="020B0604030504040204" pitchFamily="50" charset="-128"/>
              <a:cs typeface="メイリオ" panose="020B0604030504040204" pitchFamily="50" charset="-128"/>
            </a:rPr>
            <a:t>VarsityWave eBooks</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oneCellAnchor>
    <xdr:from>
      <xdr:col>0</xdr:col>
      <xdr:colOff>0</xdr:colOff>
      <xdr:row>29</xdr:row>
      <xdr:rowOff>38101</xdr:rowOff>
    </xdr:from>
    <xdr:ext cx="6772275" cy="525117"/>
    <xdr:sp macro="" textlink="">
      <xdr:nvSpPr>
        <xdr:cNvPr id="6" name="Text Box 23">
          <a:extLst>
            <a:ext uri="{FF2B5EF4-FFF2-40B4-BE49-F238E27FC236}">
              <a16:creationId xmlns:a16="http://schemas.microsoft.com/office/drawing/2014/main" id="{F6D312D5-792A-4DDC-BB9B-869B574A81CF}"/>
            </a:ext>
          </a:extLst>
        </xdr:cNvPr>
        <xdr:cNvSpPr txBox="1">
          <a:spLocks noChangeArrowheads="1"/>
        </xdr:cNvSpPr>
      </xdr:nvSpPr>
      <xdr:spPr bwMode="auto">
        <a:xfrm>
          <a:off x="0" y="8572501"/>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7" name="Text Box 5">
          <a:extLst>
            <a:ext uri="{FF2B5EF4-FFF2-40B4-BE49-F238E27FC236}">
              <a16:creationId xmlns:a16="http://schemas.microsoft.com/office/drawing/2014/main" id="{253F09FB-A4BA-40CC-9CC4-F9DE76A10CA6}"/>
            </a:ext>
          </a:extLst>
        </xdr:cNvPr>
        <xdr:cNvSpPr txBox="1">
          <a:spLocks noChangeArrowheads="1"/>
        </xdr:cNvSpPr>
      </xdr:nvSpPr>
      <xdr:spPr bwMode="auto">
        <a:xfrm>
          <a:off x="5662893" y="112059"/>
          <a:ext cx="1253938" cy="918236"/>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8" name="Text Box 5">
          <a:extLst>
            <a:ext uri="{FF2B5EF4-FFF2-40B4-BE49-F238E27FC236}">
              <a16:creationId xmlns:a16="http://schemas.microsoft.com/office/drawing/2014/main" id="{BA0D1C53-5053-495F-8F9F-4113406158A8}"/>
            </a:ext>
          </a:extLst>
        </xdr:cNvPr>
        <xdr:cNvSpPr txBox="1">
          <a:spLocks noChangeArrowheads="1"/>
        </xdr:cNvSpPr>
      </xdr:nvSpPr>
      <xdr:spPr bwMode="auto">
        <a:xfrm>
          <a:off x="90279" y="83241"/>
          <a:ext cx="1439323" cy="798857"/>
        </a:xfrm>
        <a:prstGeom prst="rect">
          <a:avLst/>
        </a:prstGeom>
        <a:solidFill>
          <a:srgbClr val="0070C0"/>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電子書籍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9" name="Text Box 5">
          <a:extLst>
            <a:ext uri="{FF2B5EF4-FFF2-40B4-BE49-F238E27FC236}">
              <a16:creationId xmlns:a16="http://schemas.microsoft.com/office/drawing/2014/main" id="{6F92DE1F-3300-49C4-8BBE-BAFB96B26E66}"/>
            </a:ext>
          </a:extLst>
        </xdr:cNvPr>
        <xdr:cNvSpPr txBox="1">
          <a:spLocks noChangeArrowheads="1"/>
        </xdr:cNvSpPr>
      </xdr:nvSpPr>
      <xdr:spPr bwMode="auto">
        <a:xfrm>
          <a:off x="5216449" y="632964"/>
          <a:ext cx="1736688" cy="25417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10" name="図 9" descr="大学生協マーク」について｜全国大学生活協同組合連合会(全国大学生協連)">
          <a:extLst>
            <a:ext uri="{FF2B5EF4-FFF2-40B4-BE49-F238E27FC236}">
              <a16:creationId xmlns:a16="http://schemas.microsoft.com/office/drawing/2014/main" id="{0514B825-8364-4A82-BAB0-AC193D1CCB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5138" y="147637"/>
          <a:ext cx="503520" cy="661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119062</xdr:rowOff>
    </xdr:from>
    <xdr:to>
      <xdr:col>16</xdr:col>
      <xdr:colOff>446484</xdr:colOff>
      <xdr:row>16</xdr:row>
      <xdr:rowOff>27129</xdr:rowOff>
    </xdr:to>
    <xdr:grpSp>
      <xdr:nvGrpSpPr>
        <xdr:cNvPr id="21" name="グループ化 20">
          <a:extLst>
            <a:ext uri="{FF2B5EF4-FFF2-40B4-BE49-F238E27FC236}">
              <a16:creationId xmlns:a16="http://schemas.microsoft.com/office/drawing/2014/main" id="{82D5C58E-FF61-3791-2F1A-58A72C31BDC0}"/>
            </a:ext>
          </a:extLst>
        </xdr:cNvPr>
        <xdr:cNvGrpSpPr/>
      </xdr:nvGrpSpPr>
      <xdr:grpSpPr>
        <a:xfrm>
          <a:off x="0" y="1974453"/>
          <a:ext cx="7362031" cy="1059004"/>
          <a:chOff x="0" y="0"/>
          <a:chExt cx="13556169" cy="1950010"/>
        </a:xfrm>
      </xdr:grpSpPr>
      <xdr:pic>
        <xdr:nvPicPr>
          <xdr:cNvPr id="22" name="Picture 2" descr="基本がわかる　漢方医学講義【通常商品】">
            <a:extLst>
              <a:ext uri="{FF2B5EF4-FFF2-40B4-BE49-F238E27FC236}">
                <a16:creationId xmlns:a16="http://schemas.microsoft.com/office/drawing/2014/main" id="{7CF93DCD-19ED-7974-CFFB-F0C265A877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24535" cy="18690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 name="Picture 4" descr="抗菌薬ドリル【通常商品】">
            <a:extLst>
              <a:ext uri="{FF2B5EF4-FFF2-40B4-BE49-F238E27FC236}">
                <a16:creationId xmlns:a16="http://schemas.microsoft.com/office/drawing/2014/main" id="{8308E7FA-C16D-98A1-FA53-FA06006659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61515" y="0"/>
            <a:ext cx="1324535" cy="18690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 name="Picture 6" descr="抗菌薬ドリル　実践編【通常商品】">
            <a:extLst>
              <a:ext uri="{FF2B5EF4-FFF2-40B4-BE49-F238E27FC236}">
                <a16:creationId xmlns:a16="http://schemas.microsoft.com/office/drawing/2014/main" id="{3C82344E-68D9-D17C-DEF7-F88AC6AB03D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719388" y="0"/>
            <a:ext cx="1324535" cy="18690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Picture 8" descr="しくじり症例から学ぶ精神科の薬【通常商品】">
            <a:extLst>
              <a:ext uri="{FF2B5EF4-FFF2-40B4-BE49-F238E27FC236}">
                <a16:creationId xmlns:a16="http://schemas.microsoft.com/office/drawing/2014/main" id="{8EB7F426-08D0-AD68-F5AE-50DE2978F6E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077261" y="0"/>
            <a:ext cx="1324535" cy="18764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Picture 10" descr="神経経済学と意思決定【通常商品】">
            <a:extLst>
              <a:ext uri="{FF2B5EF4-FFF2-40B4-BE49-F238E27FC236}">
                <a16:creationId xmlns:a16="http://schemas.microsoft.com/office/drawing/2014/main" id="{EABCCC9B-D030-717A-5035-C1DDD028855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33732" y="0"/>
            <a:ext cx="1324535" cy="18764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Picture 12" descr="コンパクト司法・犯罪心理学【通常商品】">
            <a:extLst>
              <a:ext uri="{FF2B5EF4-FFF2-40B4-BE49-F238E27FC236}">
                <a16:creationId xmlns:a16="http://schemas.microsoft.com/office/drawing/2014/main" id="{B451B7FA-3E36-66AF-4809-AB3B214664E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796649" y="0"/>
            <a:ext cx="1324535" cy="18764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Picture 14" descr="少人数学級の経済学【通常商品】">
            <a:extLst>
              <a:ext uri="{FF2B5EF4-FFF2-40B4-BE49-F238E27FC236}">
                <a16:creationId xmlns:a16="http://schemas.microsoft.com/office/drawing/2014/main" id="{5BDEAE18-0E8B-5006-01E6-75EB19797C3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154522" y="0"/>
            <a:ext cx="1324535" cy="19500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Picture 16" descr="トマセロ　進化・文化と発達心理学【通常商品】">
            <a:extLst>
              <a:ext uri="{FF2B5EF4-FFF2-40B4-BE49-F238E27FC236}">
                <a16:creationId xmlns:a16="http://schemas.microsoft.com/office/drawing/2014/main" id="{24128AFC-CB46-67E4-8CB0-A07FFEB9B00F}"/>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517439" y="1"/>
            <a:ext cx="1319341" cy="18690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Picture 18" descr="わかりやすい統計学　データサイエンス応用【通常商品】">
            <a:extLst>
              <a:ext uri="{FF2B5EF4-FFF2-40B4-BE49-F238E27FC236}">
                <a16:creationId xmlns:a16="http://schemas.microsoft.com/office/drawing/2014/main" id="{D5C8A867-B76E-0301-36E4-EBA77478FD6A}"/>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873910" y="0"/>
            <a:ext cx="1324536" cy="18764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 name="Picture 20" descr="マイクロ波部品測定ハンドブック（第2版）【通常商品】">
            <a:extLst>
              <a:ext uri="{FF2B5EF4-FFF2-40B4-BE49-F238E27FC236}">
                <a16:creationId xmlns:a16="http://schemas.microsoft.com/office/drawing/2014/main" id="{3FD0BC9D-0578-5FF1-6504-E346196B18A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2231633" y="0"/>
            <a:ext cx="1324536" cy="189850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zoomScaleNormal="100" zoomScaleSheetLayoutView="100" workbookViewId="0">
      <selection activeCell="H25" sqref="H25"/>
    </sheetView>
  </sheetViews>
  <sheetFormatPr defaultColWidth="8.75" defaultRowHeight="13.5" x14ac:dyDescent="0.15"/>
  <cols>
    <col min="1" max="1" width="2.12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x14ac:dyDescent="0.15">
      <c r="D1" s="2"/>
      <c r="E1" s="2"/>
      <c r="F1" s="2"/>
      <c r="G1" s="2"/>
      <c r="H1" s="2"/>
      <c r="I1" s="2"/>
      <c r="J1" s="2"/>
      <c r="K1" s="2"/>
      <c r="L1" s="2"/>
      <c r="M1" s="2"/>
      <c r="N1" s="2"/>
      <c r="O1" s="2"/>
      <c r="P1" s="2"/>
      <c r="Q1" s="2"/>
    </row>
    <row r="2" spans="1:17" x14ac:dyDescent="0.15">
      <c r="A2" s="3"/>
      <c r="B2" s="3"/>
      <c r="C2" s="3"/>
      <c r="D2" s="3"/>
      <c r="E2" s="3"/>
      <c r="F2" s="3"/>
      <c r="G2" s="3"/>
      <c r="H2" s="3"/>
      <c r="I2" s="3"/>
      <c r="J2" s="3"/>
      <c r="K2" s="3"/>
      <c r="L2" s="3"/>
      <c r="M2" s="3"/>
      <c r="N2" s="3"/>
      <c r="O2" s="3"/>
      <c r="P2" s="3"/>
      <c r="Q2" s="3"/>
    </row>
    <row r="3" spans="1:17" x14ac:dyDescent="0.15">
      <c r="A3" s="3"/>
      <c r="B3" s="3"/>
      <c r="C3" s="3"/>
      <c r="D3" s="3"/>
      <c r="E3" s="3"/>
      <c r="F3" s="3"/>
      <c r="G3" s="3"/>
      <c r="H3" s="3"/>
      <c r="I3" s="3"/>
      <c r="J3" s="3"/>
      <c r="K3" s="3"/>
      <c r="L3" s="3"/>
      <c r="M3" s="3"/>
      <c r="N3" s="3"/>
      <c r="O3" s="3"/>
      <c r="P3" s="3"/>
      <c r="Q3" s="3"/>
    </row>
    <row r="4" spans="1:17" x14ac:dyDescent="0.15">
      <c r="A4" s="3"/>
      <c r="B4" s="3"/>
      <c r="C4" s="3"/>
      <c r="D4" s="3"/>
      <c r="E4" s="3"/>
      <c r="F4" s="3"/>
      <c r="G4" s="3"/>
      <c r="H4" s="3"/>
      <c r="I4" s="3"/>
      <c r="J4" s="3"/>
      <c r="K4" s="3"/>
      <c r="L4" s="3"/>
      <c r="M4" s="3"/>
      <c r="N4" s="3"/>
      <c r="O4" s="3"/>
      <c r="P4" s="3"/>
      <c r="Q4" s="3"/>
    </row>
    <row r="5" spans="1:17" x14ac:dyDescent="0.15">
      <c r="A5" s="3"/>
      <c r="B5" s="3"/>
      <c r="C5" s="3"/>
      <c r="D5" s="3"/>
      <c r="E5" s="3"/>
      <c r="F5" s="3"/>
      <c r="G5" s="3"/>
      <c r="H5" s="3"/>
      <c r="I5" s="3"/>
      <c r="J5" s="3"/>
      <c r="K5" s="3"/>
      <c r="L5" s="3"/>
      <c r="M5" s="3"/>
      <c r="N5" s="3"/>
      <c r="O5" s="3"/>
      <c r="P5" s="3"/>
      <c r="Q5" s="3"/>
    </row>
    <row r="6" spans="1:17" x14ac:dyDescent="0.15">
      <c r="A6" s="3"/>
      <c r="B6" s="3"/>
      <c r="C6" s="3"/>
      <c r="D6" s="3"/>
      <c r="E6" s="3"/>
      <c r="F6" s="3"/>
      <c r="G6" s="3"/>
      <c r="H6" s="3"/>
      <c r="I6" s="3"/>
      <c r="J6" s="3"/>
      <c r="K6" s="3"/>
      <c r="L6" s="3"/>
      <c r="M6" s="3"/>
      <c r="N6" s="3"/>
      <c r="O6" s="3"/>
      <c r="P6" s="3"/>
      <c r="Q6" s="3"/>
    </row>
    <row r="7" spans="1:17" x14ac:dyDescent="0.15">
      <c r="A7" s="3"/>
      <c r="B7" s="3"/>
      <c r="C7" s="3"/>
      <c r="D7" s="3"/>
      <c r="E7" s="3"/>
      <c r="F7" s="3"/>
      <c r="G7" s="3"/>
      <c r="H7" s="3"/>
      <c r="I7" s="3"/>
      <c r="J7" s="3"/>
      <c r="K7" s="3"/>
      <c r="L7" s="3"/>
      <c r="M7" s="3"/>
      <c r="N7" s="3"/>
      <c r="O7" s="3"/>
      <c r="P7" s="3"/>
      <c r="Q7" s="3"/>
    </row>
    <row r="8" spans="1:17" x14ac:dyDescent="0.15">
      <c r="A8" s="3"/>
      <c r="B8" s="3"/>
      <c r="C8" s="3"/>
      <c r="D8" s="3"/>
      <c r="E8" s="3"/>
      <c r="F8" s="3"/>
      <c r="G8" s="3"/>
      <c r="H8" s="3"/>
      <c r="I8" s="3"/>
      <c r="J8" s="3"/>
      <c r="K8" s="3"/>
      <c r="L8" s="3"/>
      <c r="M8" s="3"/>
      <c r="N8" s="3"/>
      <c r="O8" s="3"/>
      <c r="P8" s="3"/>
      <c r="Q8" s="3"/>
    </row>
    <row r="9" spans="1:17" x14ac:dyDescent="0.15">
      <c r="A9" s="3"/>
      <c r="B9" s="3"/>
      <c r="C9" s="3"/>
      <c r="D9" s="3"/>
      <c r="E9" s="3"/>
      <c r="F9" s="3"/>
      <c r="G9" s="3"/>
      <c r="H9" s="3"/>
      <c r="I9" s="3"/>
      <c r="J9" s="3"/>
      <c r="K9" s="3"/>
      <c r="L9" s="3"/>
      <c r="M9" s="3"/>
      <c r="N9" s="3"/>
      <c r="O9" s="3"/>
      <c r="P9" s="3"/>
      <c r="Q9" s="3"/>
    </row>
    <row r="10" spans="1:17" x14ac:dyDescent="0.15">
      <c r="A10" s="3"/>
      <c r="B10" s="3"/>
      <c r="C10" s="3"/>
      <c r="D10" s="3"/>
      <c r="E10" s="3"/>
      <c r="F10" s="3"/>
      <c r="G10" s="3"/>
      <c r="H10" s="3"/>
      <c r="I10" s="3"/>
      <c r="J10" s="3"/>
      <c r="K10" s="3"/>
      <c r="L10" s="3"/>
      <c r="M10" s="3"/>
      <c r="N10" s="3"/>
      <c r="O10" s="3"/>
      <c r="P10" s="3"/>
      <c r="Q10" s="3"/>
    </row>
    <row r="11" spans="1:17" x14ac:dyDescent="0.15">
      <c r="A11" s="3"/>
      <c r="B11" s="3"/>
      <c r="C11" s="3"/>
      <c r="D11" s="3"/>
      <c r="E11" s="3"/>
      <c r="F11" s="3"/>
      <c r="G11" s="3"/>
      <c r="H11" s="3"/>
      <c r="I11" s="3"/>
      <c r="J11" s="3"/>
      <c r="K11" s="3"/>
      <c r="L11" s="3"/>
      <c r="M11" s="3"/>
      <c r="N11"/>
      <c r="O11" s="3"/>
      <c r="P11" s="3"/>
      <c r="Q11" s="3"/>
    </row>
    <row r="12" spans="1:17" x14ac:dyDescent="0.15">
      <c r="A12" s="3"/>
      <c r="B12" s="3"/>
      <c r="C12" s="3"/>
      <c r="D12" s="3"/>
      <c r="E12" s="3"/>
      <c r="F12" s="3"/>
      <c r="G12" s="3"/>
      <c r="H12" s="3"/>
      <c r="I12" s="3"/>
      <c r="J12" s="3"/>
      <c r="K12" s="3"/>
      <c r="L12" s="3"/>
      <c r="M12" s="3"/>
      <c r="N12"/>
      <c r="O12" s="3"/>
      <c r="P12" s="3"/>
      <c r="Q12" s="3"/>
    </row>
    <row r="13" spans="1:17" ht="12.4" customHeight="1" x14ac:dyDescent="0.15">
      <c r="A13"/>
      <c r="B13" s="3"/>
      <c r="C13" s="21"/>
      <c r="D13"/>
      <c r="E13" s="22"/>
      <c r="F13" s="3"/>
      <c r="G13"/>
      <c r="H13"/>
      <c r="I13" s="3"/>
      <c r="J13"/>
      <c r="K13" s="3"/>
      <c r="L13" s="3"/>
      <c r="M13"/>
      <c r="N13" s="23"/>
      <c r="O13" s="3"/>
      <c r="P13" s="3"/>
      <c r="Q13" s="3"/>
    </row>
    <row r="14" spans="1:17" ht="14.25" x14ac:dyDescent="0.15">
      <c r="A14" s="3"/>
      <c r="B14" s="3"/>
      <c r="C14" s="22"/>
      <c r="D14" s="3"/>
      <c r="E14"/>
      <c r="F14" s="3"/>
      <c r="G14"/>
      <c r="H14"/>
      <c r="I14" s="3"/>
      <c r="J14" s="3"/>
      <c r="K14" s="3"/>
      <c r="L14" s="3"/>
      <c r="M14"/>
      <c r="N14"/>
      <c r="O14" s="3"/>
      <c r="P14" s="3"/>
      <c r="Q14" s="24"/>
    </row>
    <row r="15" spans="1:17" x14ac:dyDescent="0.15">
      <c r="A15" s="3"/>
      <c r="B15" s="3"/>
      <c r="C15"/>
      <c r="D15"/>
      <c r="E15"/>
      <c r="F15" s="3"/>
      <c r="G15"/>
      <c r="H15"/>
      <c r="I15" s="3"/>
      <c r="J15" s="3"/>
      <c r="K15" s="3"/>
      <c r="L15" s="3"/>
      <c r="M15"/>
      <c r="N15"/>
      <c r="O15" s="3"/>
      <c r="P15" s="3"/>
      <c r="Q15"/>
    </row>
    <row r="16" spans="1:17" ht="38.25" customHeight="1" x14ac:dyDescent="0.15">
      <c r="A16" s="3"/>
      <c r="B16" s="3"/>
      <c r="C16"/>
      <c r="D16" s="3"/>
      <c r="E16"/>
      <c r="F16" s="3"/>
      <c r="G16" s="3"/>
      <c r="H16"/>
      <c r="I16" s="3"/>
      <c r="J16" s="3"/>
      <c r="K16" s="3"/>
      <c r="L16" s="3"/>
      <c r="M16" s="3"/>
      <c r="N16"/>
      <c r="O16" s="3"/>
      <c r="P16" s="3"/>
      <c r="Q16"/>
    </row>
    <row r="17" spans="1:17" ht="16.5" thickBot="1" x14ac:dyDescent="0.2">
      <c r="A17" s="25" t="s">
        <v>0</v>
      </c>
      <c r="B17" s="25"/>
      <c r="C17"/>
      <c r="D17" s="25" t="s">
        <v>1</v>
      </c>
      <c r="E17" s="25"/>
      <c r="F17" s="25"/>
      <c r="G17" s="25"/>
      <c r="H17" s="25"/>
      <c r="I17" s="25"/>
      <c r="J17" s="25"/>
      <c r="K17" s="25"/>
      <c r="L17" s="25"/>
      <c r="M17" s="25"/>
      <c r="N17" s="25"/>
      <c r="O17" s="25"/>
      <c r="P17" s="25"/>
      <c r="Q17"/>
    </row>
    <row r="18" spans="1:17" ht="36" x14ac:dyDescent="0.15">
      <c r="A18" s="63" t="s">
        <v>2</v>
      </c>
      <c r="B18" s="64" t="s">
        <v>3</v>
      </c>
      <c r="C18" s="64" t="s">
        <v>4</v>
      </c>
      <c r="D18" s="64" t="s">
        <v>5</v>
      </c>
      <c r="E18" s="64" t="s">
        <v>6</v>
      </c>
      <c r="F18" s="65" t="s">
        <v>7</v>
      </c>
      <c r="G18" s="64" t="s">
        <v>8</v>
      </c>
      <c r="H18" s="66" t="s">
        <v>9</v>
      </c>
      <c r="I18" s="64" t="s">
        <v>10</v>
      </c>
      <c r="J18" s="64" t="s">
        <v>11</v>
      </c>
      <c r="K18" s="64"/>
      <c r="L18" s="64"/>
      <c r="M18" s="64" t="s">
        <v>12</v>
      </c>
      <c r="N18" s="67" t="s">
        <v>13</v>
      </c>
      <c r="O18" s="16" t="s">
        <v>14</v>
      </c>
      <c r="P18" s="17" t="s">
        <v>11</v>
      </c>
      <c r="Q18" s="18" t="s">
        <v>15</v>
      </c>
    </row>
    <row r="19" spans="1:17" ht="42.4" customHeight="1" x14ac:dyDescent="0.15">
      <c r="A19" s="68">
        <v>1</v>
      </c>
      <c r="B19" s="58">
        <v>612</v>
      </c>
      <c r="C19" s="29" t="s">
        <v>25</v>
      </c>
      <c r="D19" s="59" t="s">
        <v>26</v>
      </c>
      <c r="E19" s="59" t="s">
        <v>27</v>
      </c>
      <c r="F19" s="30"/>
      <c r="G19" s="60">
        <v>26400</v>
      </c>
      <c r="H19" s="31">
        <v>9784621308080</v>
      </c>
      <c r="I19" s="29"/>
      <c r="J19" s="29"/>
      <c r="K19" s="29"/>
      <c r="L19" s="29"/>
      <c r="M19" s="58" t="s">
        <v>28</v>
      </c>
      <c r="N19" s="61" t="s">
        <v>29</v>
      </c>
      <c r="O19" s="4" t="s">
        <v>16</v>
      </c>
      <c r="P19" s="5"/>
      <c r="Q19" s="6"/>
    </row>
    <row r="20" spans="1:17" ht="42.4" customHeight="1" x14ac:dyDescent="0.15">
      <c r="A20" s="68">
        <v>2</v>
      </c>
      <c r="B20" s="58">
        <v>613</v>
      </c>
      <c r="C20" s="29" t="s">
        <v>32</v>
      </c>
      <c r="D20" s="59" t="s">
        <v>33</v>
      </c>
      <c r="E20" s="59" t="s">
        <v>34</v>
      </c>
      <c r="F20" s="30"/>
      <c r="G20" s="60">
        <v>3960</v>
      </c>
      <c r="H20" s="31">
        <v>9784490210835</v>
      </c>
      <c r="I20" s="29"/>
      <c r="J20" s="29"/>
      <c r="K20" s="29"/>
      <c r="L20" s="29"/>
      <c r="M20" s="58" t="s">
        <v>30</v>
      </c>
      <c r="N20" s="78" t="s">
        <v>31</v>
      </c>
      <c r="O20" s="4"/>
      <c r="P20" s="5"/>
      <c r="Q20" s="6"/>
    </row>
    <row r="21" spans="1:17" ht="19.5" customHeight="1" x14ac:dyDescent="0.15">
      <c r="A21" s="86">
        <v>3</v>
      </c>
      <c r="B21" s="43">
        <v>621</v>
      </c>
      <c r="C21" s="83" t="s">
        <v>35</v>
      </c>
      <c r="D21" s="83" t="s">
        <v>36</v>
      </c>
      <c r="E21" s="88" t="s">
        <v>37</v>
      </c>
      <c r="F21" s="51"/>
      <c r="G21" s="52">
        <v>5940</v>
      </c>
      <c r="H21" s="53">
        <v>9784254122916</v>
      </c>
      <c r="I21" s="54"/>
      <c r="J21" s="54"/>
      <c r="K21" s="54"/>
      <c r="L21" s="54"/>
      <c r="M21" s="88" t="s">
        <v>38</v>
      </c>
      <c r="N21" s="90" t="s">
        <v>39</v>
      </c>
      <c r="O21" s="55" t="s">
        <v>18</v>
      </c>
      <c r="P21" s="56" t="s">
        <v>17</v>
      </c>
      <c r="Q21" s="57"/>
    </row>
    <row r="22" spans="1:17" ht="21" customHeight="1" x14ac:dyDescent="0.15">
      <c r="A22" s="87"/>
      <c r="B22" s="43">
        <v>622</v>
      </c>
      <c r="C22" s="84"/>
      <c r="D22" s="85"/>
      <c r="E22" s="89"/>
      <c r="F22" s="46"/>
      <c r="G22" s="80">
        <v>6930</v>
      </c>
      <c r="H22" s="53">
        <v>9784254122923</v>
      </c>
      <c r="I22" s="48"/>
      <c r="J22" s="48"/>
      <c r="K22" s="48"/>
      <c r="L22" s="48"/>
      <c r="M22" s="89"/>
      <c r="N22" s="91"/>
      <c r="O22" s="26"/>
      <c r="P22" s="27"/>
      <c r="Q22" s="79"/>
    </row>
    <row r="23" spans="1:17" ht="40.9" customHeight="1" x14ac:dyDescent="0.15">
      <c r="A23" s="70">
        <v>4</v>
      </c>
      <c r="B23" s="44">
        <v>623</v>
      </c>
      <c r="C23" s="32" t="s">
        <v>40</v>
      </c>
      <c r="D23" s="50" t="s">
        <v>41</v>
      </c>
      <c r="E23" s="50" t="s">
        <v>42</v>
      </c>
      <c r="F23" s="46"/>
      <c r="G23" s="34">
        <v>1540</v>
      </c>
      <c r="H23" s="47">
        <v>9784000297196</v>
      </c>
      <c r="I23" s="48"/>
      <c r="J23" s="48"/>
      <c r="K23" s="48"/>
      <c r="L23" s="48"/>
      <c r="M23" s="75" t="s">
        <v>43</v>
      </c>
      <c r="N23" s="76" t="s">
        <v>44</v>
      </c>
      <c r="O23" s="26"/>
      <c r="P23" s="27"/>
      <c r="Q23" s="49"/>
    </row>
    <row r="24" spans="1:17" ht="40.9" customHeight="1" x14ac:dyDescent="0.15">
      <c r="A24" s="69">
        <v>5</v>
      </c>
      <c r="B24" s="58">
        <v>623</v>
      </c>
      <c r="C24" s="36" t="s">
        <v>56</v>
      </c>
      <c r="D24" s="32" t="s">
        <v>54</v>
      </c>
      <c r="E24" s="32" t="s">
        <v>51</v>
      </c>
      <c r="F24" s="33"/>
      <c r="G24" s="37">
        <v>4400</v>
      </c>
      <c r="H24" s="35">
        <v>9784758121286</v>
      </c>
      <c r="I24" s="36"/>
      <c r="J24" s="36"/>
      <c r="K24" s="36"/>
      <c r="L24" s="36"/>
      <c r="M24" s="74" t="s">
        <v>52</v>
      </c>
      <c r="N24" s="62" t="s">
        <v>53</v>
      </c>
      <c r="O24" s="26"/>
      <c r="P24" s="27"/>
      <c r="Q24" s="28"/>
    </row>
    <row r="25" spans="1:17" ht="40.9" customHeight="1" x14ac:dyDescent="0.2">
      <c r="A25" s="69">
        <v>6</v>
      </c>
      <c r="B25" s="58">
        <v>632</v>
      </c>
      <c r="C25" s="36" t="s">
        <v>57</v>
      </c>
      <c r="D25" s="36" t="s">
        <v>55</v>
      </c>
      <c r="E25" s="36" t="s">
        <v>51</v>
      </c>
      <c r="F25" s="33"/>
      <c r="G25" s="37">
        <v>4290</v>
      </c>
      <c r="H25" s="35">
        <v>9784758121200</v>
      </c>
      <c r="I25" s="36"/>
      <c r="J25" s="36"/>
      <c r="K25" s="36"/>
      <c r="L25" s="36"/>
      <c r="M25" s="73" t="s">
        <v>52</v>
      </c>
      <c r="N25" s="72" t="s">
        <v>50</v>
      </c>
      <c r="O25" s="26"/>
      <c r="P25" s="27"/>
      <c r="Q25" s="28"/>
    </row>
    <row r="26" spans="1:17" ht="40.9" customHeight="1" thickBot="1" x14ac:dyDescent="0.2">
      <c r="A26" s="71">
        <v>7</v>
      </c>
      <c r="B26" s="45">
        <v>633</v>
      </c>
      <c r="C26" s="38" t="s">
        <v>45</v>
      </c>
      <c r="D26" s="39" t="s">
        <v>46</v>
      </c>
      <c r="E26" s="38" t="s">
        <v>47</v>
      </c>
      <c r="F26" s="40"/>
      <c r="G26" s="41">
        <v>2750</v>
      </c>
      <c r="H26" s="42">
        <v>9784065180181</v>
      </c>
      <c r="I26" s="38"/>
      <c r="J26" s="38"/>
      <c r="K26" s="38"/>
      <c r="L26" s="38"/>
      <c r="M26" s="77" t="s">
        <v>48</v>
      </c>
      <c r="N26" s="82" t="s">
        <v>49</v>
      </c>
      <c r="O26" s="19" t="s">
        <v>19</v>
      </c>
      <c r="P26" s="20" t="s">
        <v>17</v>
      </c>
      <c r="Q26" s="7"/>
    </row>
    <row r="27" spans="1:17" x14ac:dyDescent="0.15">
      <c r="A27" s="8"/>
    </row>
    <row r="32" spans="1:17" x14ac:dyDescent="0.15">
      <c r="A32" s="9" t="s">
        <v>20</v>
      </c>
      <c r="B32" s="2"/>
    </row>
    <row r="33" spans="1:17" x14ac:dyDescent="0.15">
      <c r="A33" s="10"/>
      <c r="B33" s="11"/>
      <c r="C33" s="12"/>
      <c r="D33" s="12"/>
      <c r="E33" s="12"/>
      <c r="F33" s="12"/>
      <c r="H33" s="112" t="s">
        <v>183</v>
      </c>
      <c r="I33" s="112"/>
      <c r="J33" s="112"/>
      <c r="K33" s="112"/>
      <c r="L33" s="112"/>
      <c r="M33" s="112"/>
      <c r="N33" s="112"/>
      <c r="O33" s="112"/>
      <c r="P33" s="112"/>
      <c r="Q33" s="112"/>
    </row>
    <row r="34" spans="1:17" x14ac:dyDescent="0.15">
      <c r="A34" s="9" t="s">
        <v>21</v>
      </c>
      <c r="B34" s="2"/>
    </row>
    <row r="35" spans="1:17" x14ac:dyDescent="0.15">
      <c r="A35" s="13"/>
      <c r="B35" s="11"/>
      <c r="C35" s="12"/>
      <c r="D35" s="12"/>
      <c r="E35" s="12"/>
      <c r="F35" s="12"/>
      <c r="H35" s="1" t="s">
        <v>184</v>
      </c>
      <c r="M35" s="113" t="s">
        <v>58</v>
      </c>
      <c r="N35" s="113"/>
      <c r="O35" s="113"/>
      <c r="P35" s="113"/>
      <c r="Q35" s="113"/>
    </row>
    <row r="36" spans="1:17" x14ac:dyDescent="0.15">
      <c r="A36" s="9" t="s">
        <v>22</v>
      </c>
      <c r="B36" s="2"/>
      <c r="H36" s="12"/>
      <c r="I36" s="12"/>
      <c r="J36" s="12"/>
      <c r="K36" s="12"/>
      <c r="L36" s="12"/>
      <c r="M36" s="114"/>
      <c r="N36" s="114"/>
      <c r="O36" s="114"/>
      <c r="P36" s="114"/>
      <c r="Q36" s="114"/>
    </row>
    <row r="37" spans="1:17" x14ac:dyDescent="0.15">
      <c r="A37" s="13"/>
      <c r="B37" s="11"/>
      <c r="C37" s="12"/>
      <c r="D37" s="12"/>
      <c r="E37" s="12"/>
      <c r="F37" s="12"/>
      <c r="H37" s="115" t="s">
        <v>185</v>
      </c>
      <c r="I37" s="115"/>
      <c r="J37" s="115"/>
      <c r="K37" s="115"/>
      <c r="L37" s="115"/>
      <c r="M37" s="116" t="str">
        <f>IF(VLOOKUP(M35,店舗!C:E,2,FALSE)=0,"",VLOOKUP(M35,店舗!C:E,2,FALSE))</f>
        <v/>
      </c>
      <c r="N37" s="116"/>
      <c r="O37" s="116"/>
      <c r="P37" s="116"/>
      <c r="Q37" s="116"/>
    </row>
    <row r="38" spans="1:17" x14ac:dyDescent="0.15">
      <c r="A38" s="9" t="s">
        <v>23</v>
      </c>
      <c r="B38" s="2"/>
      <c r="H38" s="12"/>
      <c r="I38" s="12"/>
      <c r="J38" s="12"/>
      <c r="K38" s="12"/>
      <c r="L38" s="12"/>
      <c r="M38" s="117"/>
      <c r="N38" s="117"/>
      <c r="O38" s="117"/>
      <c r="P38" s="117"/>
      <c r="Q38" s="117"/>
    </row>
    <row r="39" spans="1:17" x14ac:dyDescent="0.15">
      <c r="A39" s="13"/>
      <c r="B39" s="11"/>
      <c r="C39" s="12"/>
      <c r="D39" s="12"/>
      <c r="E39" s="12"/>
      <c r="F39" s="12"/>
      <c r="H39" s="115" t="s">
        <v>186</v>
      </c>
      <c r="I39" s="115"/>
      <c r="J39" s="115"/>
      <c r="K39" s="115"/>
      <c r="L39" s="115"/>
      <c r="M39" s="116" t="str">
        <f>IF(VLOOKUP(M35,店舗!C:E,3,FALSE)=0,"",VLOOKUP(M35,店舗!C:E,3,FALSE))</f>
        <v/>
      </c>
      <c r="N39" s="116"/>
      <c r="O39" s="116"/>
      <c r="P39" s="116"/>
      <c r="Q39" s="116"/>
    </row>
    <row r="40" spans="1:17" x14ac:dyDescent="0.15">
      <c r="H40" s="12"/>
      <c r="I40" s="12"/>
      <c r="J40" s="12"/>
      <c r="K40" s="12"/>
      <c r="L40" s="12"/>
      <c r="M40" s="117"/>
      <c r="N40" s="117"/>
      <c r="O40" s="117"/>
      <c r="P40" s="117"/>
      <c r="Q40" s="117"/>
    </row>
    <row r="41" spans="1:17" x14ac:dyDescent="0.15">
      <c r="A41" s="14" t="s">
        <v>24</v>
      </c>
      <c r="C41" s="15"/>
    </row>
  </sheetData>
  <mergeCells count="9">
    <mergeCell ref="N21:N22"/>
    <mergeCell ref="M35:Q36"/>
    <mergeCell ref="M37:Q38"/>
    <mergeCell ref="M39:Q40"/>
    <mergeCell ref="C21:C22"/>
    <mergeCell ref="D21:D22"/>
    <mergeCell ref="A21:A22"/>
    <mergeCell ref="E21:E22"/>
    <mergeCell ref="M21:M22"/>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E99BE6-4DC8-4916-B795-78EFA89C3F7C}">
          <x14:formula1>
            <xm:f>店舗!$C:$C</xm:f>
          </x14:formula1>
          <xm:sqref>M35:Q36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5BE05-90A9-4BE1-B403-3021A5BA2216}">
  <sheetPr>
    <pageSetUpPr fitToPage="1"/>
  </sheetPr>
  <dimension ref="A1:Q43"/>
  <sheetViews>
    <sheetView tabSelected="1" zoomScale="96" zoomScaleNormal="85" zoomScaleSheetLayoutView="100" workbookViewId="0">
      <selection activeCell="T12" sqref="T12"/>
    </sheetView>
  </sheetViews>
  <sheetFormatPr defaultColWidth="8.75" defaultRowHeight="13.5" x14ac:dyDescent="0.15"/>
  <cols>
    <col min="1" max="1" width="3.7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x14ac:dyDescent="0.15">
      <c r="D1" s="2"/>
      <c r="E1" s="2"/>
      <c r="F1" s="2"/>
      <c r="G1" s="2"/>
      <c r="H1" s="2"/>
      <c r="I1" s="2"/>
      <c r="J1" s="2"/>
      <c r="K1" s="2"/>
      <c r="L1" s="2"/>
      <c r="M1" s="2"/>
      <c r="N1" s="2"/>
      <c r="O1" s="2"/>
      <c r="P1" s="2"/>
      <c r="Q1" s="2"/>
    </row>
    <row r="2" spans="1:17" x14ac:dyDescent="0.15">
      <c r="A2" s="3"/>
      <c r="B2" s="3"/>
      <c r="C2" s="3"/>
      <c r="D2" s="3"/>
      <c r="E2" s="3"/>
      <c r="F2" s="3"/>
      <c r="G2" s="3"/>
      <c r="H2" s="3"/>
      <c r="I2" s="3"/>
      <c r="J2" s="3"/>
      <c r="K2" s="3"/>
      <c r="L2" s="3"/>
      <c r="M2" s="3"/>
      <c r="N2" s="3"/>
      <c r="O2" s="3"/>
      <c r="P2" s="3"/>
      <c r="Q2" s="3"/>
    </row>
    <row r="3" spans="1:17" x14ac:dyDescent="0.15">
      <c r="A3" s="3"/>
      <c r="B3" s="3"/>
      <c r="C3" s="3"/>
      <c r="D3" s="3"/>
      <c r="E3" s="3"/>
      <c r="F3" s="3"/>
      <c r="G3" s="3"/>
      <c r="H3" s="3"/>
      <c r="I3" s="3"/>
      <c r="J3" s="3"/>
      <c r="K3" s="3"/>
      <c r="L3" s="3"/>
      <c r="M3" s="3"/>
      <c r="N3" s="3"/>
      <c r="O3" s="3"/>
      <c r="P3" s="3"/>
      <c r="Q3" s="3"/>
    </row>
    <row r="4" spans="1:17" x14ac:dyDescent="0.15">
      <c r="A4" s="3"/>
      <c r="B4" s="3"/>
      <c r="C4" s="3"/>
      <c r="D4" s="3"/>
      <c r="E4" s="3"/>
      <c r="F4" s="3"/>
      <c r="G4" s="3"/>
      <c r="H4" s="3"/>
      <c r="I4" s="3"/>
      <c r="J4" s="3"/>
      <c r="K4" s="3"/>
      <c r="L4" s="3"/>
      <c r="M4" s="3"/>
      <c r="N4" s="3"/>
      <c r="O4" s="3"/>
      <c r="P4" s="3"/>
      <c r="Q4" s="3"/>
    </row>
    <row r="5" spans="1:17" x14ac:dyDescent="0.15">
      <c r="A5" s="3"/>
      <c r="B5" s="3"/>
      <c r="C5" s="3"/>
      <c r="D5" s="3"/>
      <c r="E5" s="3"/>
      <c r="F5" s="3"/>
      <c r="G5" s="3"/>
      <c r="H5" s="3"/>
      <c r="I5" s="3"/>
      <c r="J5" s="3"/>
      <c r="K5" s="3"/>
      <c r="L5" s="3"/>
      <c r="M5" s="3"/>
      <c r="N5" s="3"/>
      <c r="O5" s="3"/>
      <c r="P5" s="3"/>
      <c r="Q5" s="3"/>
    </row>
    <row r="6" spans="1:17" x14ac:dyDescent="0.15">
      <c r="A6" s="3"/>
      <c r="B6" s="3"/>
      <c r="C6" s="3"/>
      <c r="D6" s="3"/>
      <c r="E6" s="3"/>
      <c r="F6" s="3"/>
      <c r="G6" s="3"/>
      <c r="H6" s="3"/>
      <c r="I6" s="3"/>
      <c r="J6" s="3"/>
      <c r="K6" s="3"/>
      <c r="L6" s="3"/>
      <c r="M6" s="3"/>
      <c r="N6" s="3"/>
      <c r="O6" s="3"/>
      <c r="P6" s="3"/>
      <c r="Q6" s="3"/>
    </row>
    <row r="7" spans="1:17" x14ac:dyDescent="0.15">
      <c r="A7" s="3"/>
      <c r="B7" s="3"/>
      <c r="C7" s="3"/>
      <c r="D7" s="3"/>
      <c r="E7" s="3"/>
      <c r="F7" s="3"/>
      <c r="G7" s="3"/>
      <c r="H7" s="3"/>
      <c r="I7" s="3"/>
      <c r="J7" s="3"/>
      <c r="K7" s="3"/>
      <c r="L7" s="3"/>
      <c r="M7" s="3"/>
      <c r="N7" s="3"/>
      <c r="O7" s="3"/>
      <c r="P7" s="3"/>
      <c r="Q7" s="3"/>
    </row>
    <row r="8" spans="1:17" x14ac:dyDescent="0.15">
      <c r="A8" s="3"/>
      <c r="B8" s="3"/>
      <c r="C8" s="3"/>
      <c r="D8" s="3"/>
      <c r="E8" s="3"/>
      <c r="F8" s="3"/>
      <c r="G8" s="3"/>
      <c r="H8" s="3"/>
      <c r="I8" s="3"/>
      <c r="J8" s="3"/>
      <c r="K8" s="3"/>
      <c r="L8" s="3"/>
      <c r="M8" s="3"/>
      <c r="N8" s="3"/>
      <c r="O8" s="3"/>
      <c r="P8" s="3"/>
      <c r="Q8" s="3"/>
    </row>
    <row r="9" spans="1:17" x14ac:dyDescent="0.15">
      <c r="A9" s="3"/>
      <c r="B9" s="3"/>
      <c r="C9" s="3"/>
      <c r="D9" s="3"/>
      <c r="E9" s="3"/>
      <c r="F9" s="3"/>
      <c r="G9" s="3"/>
      <c r="H9" s="3"/>
      <c r="I9" s="3"/>
      <c r="J9" s="3"/>
      <c r="K9" s="3"/>
      <c r="L9" s="3"/>
      <c r="M9" s="3"/>
      <c r="N9" s="3"/>
      <c r="O9" s="3"/>
      <c r="P9" s="3"/>
      <c r="Q9" s="3"/>
    </row>
    <row r="10" spans="1:17" x14ac:dyDescent="0.15">
      <c r="A10" s="3"/>
      <c r="B10" s="3"/>
      <c r="C10" s="3"/>
      <c r="D10" s="3"/>
      <c r="E10" s="3"/>
      <c r="F10" s="3"/>
      <c r="G10" s="3"/>
      <c r="H10" s="3"/>
      <c r="I10" s="3"/>
      <c r="J10" s="3"/>
      <c r="K10" s="3"/>
      <c r="L10" s="3"/>
      <c r="M10" s="3"/>
      <c r="N10" s="3"/>
      <c r="O10" s="3"/>
      <c r="P10" s="3"/>
      <c r="Q10" s="3"/>
    </row>
    <row r="11" spans="1:17" x14ac:dyDescent="0.15">
      <c r="A11" s="3"/>
      <c r="B11" s="3"/>
      <c r="C11" s="3"/>
      <c r="D11" s="3"/>
      <c r="E11" s="3"/>
      <c r="F11" s="3"/>
      <c r="G11" s="3"/>
      <c r="H11" s="3"/>
      <c r="I11" s="3"/>
      <c r="J11" s="3"/>
      <c r="K11" s="3"/>
      <c r="L11" s="3"/>
      <c r="M11" s="3"/>
      <c r="N11"/>
      <c r="O11" s="3"/>
      <c r="P11" s="3"/>
      <c r="Q11" s="3"/>
    </row>
    <row r="12" spans="1:17" x14ac:dyDescent="0.15">
      <c r="A12" s="3"/>
      <c r="B12" s="3"/>
      <c r="C12" s="3"/>
      <c r="D12" s="3"/>
      <c r="E12" s="3"/>
      <c r="F12" s="3"/>
      <c r="G12" s="3"/>
      <c r="H12" s="3"/>
      <c r="I12" s="3"/>
      <c r="J12" s="3"/>
      <c r="K12" s="3"/>
      <c r="L12" s="3"/>
      <c r="M12" s="3"/>
      <c r="N12"/>
      <c r="O12" s="3"/>
      <c r="P12" s="3"/>
      <c r="Q12" s="3"/>
    </row>
    <row r="13" spans="1:17" ht="12.4" customHeight="1" x14ac:dyDescent="0.15">
      <c r="A13"/>
      <c r="B13" s="3"/>
      <c r="C13" s="21"/>
      <c r="D13"/>
      <c r="E13" s="22"/>
      <c r="F13" s="3"/>
      <c r="G13"/>
      <c r="H13"/>
      <c r="I13" s="3"/>
      <c r="J13"/>
      <c r="K13" s="3"/>
      <c r="L13" s="3"/>
      <c r="M13"/>
      <c r="N13" s="23"/>
      <c r="O13" s="3"/>
      <c r="P13" s="3"/>
      <c r="Q13" s="3"/>
    </row>
    <row r="14" spans="1:17" ht="14.25" x14ac:dyDescent="0.15">
      <c r="A14" s="3"/>
      <c r="B14" s="3"/>
      <c r="C14" s="22"/>
      <c r="D14" s="3"/>
      <c r="E14"/>
      <c r="F14" s="3"/>
      <c r="G14"/>
      <c r="H14"/>
      <c r="I14" s="3"/>
      <c r="J14" s="3"/>
      <c r="K14" s="3"/>
      <c r="L14" s="3"/>
      <c r="M14"/>
      <c r="N14"/>
      <c r="O14" s="3"/>
      <c r="P14" s="3"/>
      <c r="Q14" s="24"/>
    </row>
    <row r="15" spans="1:17" x14ac:dyDescent="0.15">
      <c r="A15" s="3"/>
      <c r="B15" s="3"/>
      <c r="C15"/>
      <c r="D15"/>
      <c r="E15"/>
      <c r="F15" s="3"/>
      <c r="G15"/>
      <c r="H15"/>
      <c r="I15" s="3"/>
      <c r="J15" s="3"/>
      <c r="K15" s="3"/>
      <c r="L15" s="3"/>
      <c r="M15"/>
      <c r="N15"/>
      <c r="O15" s="3"/>
      <c r="P15" s="3"/>
      <c r="Q15"/>
    </row>
    <row r="16" spans="1:17" ht="38.25" customHeight="1" x14ac:dyDescent="0.15">
      <c r="A16" s="3"/>
      <c r="B16" s="3"/>
      <c r="C16"/>
      <c r="D16" s="3"/>
      <c r="E16"/>
      <c r="F16" s="3"/>
      <c r="G16" s="3"/>
      <c r="H16"/>
      <c r="I16" s="3"/>
      <c r="J16" s="3"/>
      <c r="K16" s="3"/>
      <c r="L16" s="3"/>
      <c r="M16" s="3"/>
      <c r="N16"/>
      <c r="O16" s="3"/>
      <c r="P16" s="3"/>
      <c r="Q16"/>
    </row>
    <row r="17" spans="1:17" ht="16.5" thickBot="1" x14ac:dyDescent="0.2">
      <c r="A17" s="25" t="s">
        <v>0</v>
      </c>
      <c r="B17" s="25"/>
      <c r="C17"/>
      <c r="D17" s="25" t="s">
        <v>1</v>
      </c>
      <c r="E17" s="25"/>
      <c r="F17" s="25"/>
      <c r="G17" s="25"/>
      <c r="H17" s="25"/>
      <c r="I17" s="25"/>
      <c r="J17" s="25"/>
      <c r="K17" s="25"/>
      <c r="L17" s="25"/>
      <c r="M17" s="25"/>
      <c r="N17" s="25"/>
      <c r="O17" s="25"/>
      <c r="P17" s="25"/>
      <c r="Q17"/>
    </row>
    <row r="18" spans="1:17" ht="36" x14ac:dyDescent="0.15">
      <c r="A18" s="63" t="s">
        <v>2</v>
      </c>
      <c r="B18" s="64" t="s">
        <v>3</v>
      </c>
      <c r="C18" s="64" t="s">
        <v>4</v>
      </c>
      <c r="D18" s="64" t="s">
        <v>5</v>
      </c>
      <c r="E18" s="64" t="s">
        <v>6</v>
      </c>
      <c r="F18" s="65" t="s">
        <v>7</v>
      </c>
      <c r="G18" s="64" t="s">
        <v>8</v>
      </c>
      <c r="H18" s="66" t="s">
        <v>180</v>
      </c>
      <c r="I18" s="64" t="s">
        <v>10</v>
      </c>
      <c r="J18" s="64" t="s">
        <v>11</v>
      </c>
      <c r="K18" s="64"/>
      <c r="L18" s="64"/>
      <c r="M18" s="64" t="s">
        <v>12</v>
      </c>
      <c r="N18" s="67" t="s">
        <v>13</v>
      </c>
      <c r="O18" s="16" t="s">
        <v>14</v>
      </c>
      <c r="P18" s="17" t="s">
        <v>11</v>
      </c>
      <c r="Q18" s="18" t="s">
        <v>15</v>
      </c>
    </row>
    <row r="19" spans="1:17" ht="42.4" customHeight="1" x14ac:dyDescent="0.15">
      <c r="A19" s="68">
        <v>1</v>
      </c>
      <c r="B19" s="58">
        <v>711</v>
      </c>
      <c r="C19" s="29" t="s">
        <v>187</v>
      </c>
      <c r="D19" s="96" t="s">
        <v>188</v>
      </c>
      <c r="E19" s="59" t="s">
        <v>51</v>
      </c>
      <c r="F19" s="30"/>
      <c r="G19" s="60">
        <v>2420</v>
      </c>
      <c r="H19" s="31" t="s">
        <v>189</v>
      </c>
      <c r="I19" s="29"/>
      <c r="J19" s="29"/>
      <c r="K19" s="29"/>
      <c r="L19" s="29"/>
      <c r="M19" s="97" t="s">
        <v>190</v>
      </c>
      <c r="N19" s="98" t="s">
        <v>191</v>
      </c>
      <c r="O19" s="4" t="s">
        <v>16</v>
      </c>
      <c r="P19" s="5"/>
      <c r="Q19" s="6"/>
    </row>
    <row r="20" spans="1:17" ht="42.4" customHeight="1" x14ac:dyDescent="0.15">
      <c r="A20" s="68">
        <v>2</v>
      </c>
      <c r="B20" s="58">
        <v>712</v>
      </c>
      <c r="C20" s="29" t="s">
        <v>196</v>
      </c>
      <c r="D20" s="96" t="s">
        <v>192</v>
      </c>
      <c r="E20" s="59" t="s">
        <v>51</v>
      </c>
      <c r="F20" s="30"/>
      <c r="G20" s="60">
        <v>3960</v>
      </c>
      <c r="H20" s="31" t="s">
        <v>193</v>
      </c>
      <c r="I20" s="29"/>
      <c r="J20" s="29"/>
      <c r="K20" s="29"/>
      <c r="L20" s="29"/>
      <c r="M20" s="97" t="s">
        <v>194</v>
      </c>
      <c r="N20" s="81" t="s">
        <v>198</v>
      </c>
      <c r="O20" s="4"/>
      <c r="P20" s="5"/>
      <c r="Q20" s="6"/>
    </row>
    <row r="21" spans="1:17" ht="42.4" customHeight="1" x14ac:dyDescent="0.15">
      <c r="A21" s="68">
        <v>3</v>
      </c>
      <c r="B21" s="58">
        <v>712</v>
      </c>
      <c r="C21" s="29" t="s">
        <v>195</v>
      </c>
      <c r="D21" s="96" t="s">
        <v>192</v>
      </c>
      <c r="E21" s="59" t="s">
        <v>51</v>
      </c>
      <c r="F21" s="30"/>
      <c r="G21" s="60">
        <v>3960</v>
      </c>
      <c r="H21" s="31" t="s">
        <v>199</v>
      </c>
      <c r="I21" s="29"/>
      <c r="J21" s="29"/>
      <c r="K21" s="29"/>
      <c r="L21" s="29"/>
      <c r="M21" s="97" t="s">
        <v>194</v>
      </c>
      <c r="N21" s="81" t="s">
        <v>197</v>
      </c>
      <c r="O21" s="4"/>
      <c r="P21" s="5"/>
      <c r="Q21" s="6"/>
    </row>
    <row r="22" spans="1:17" ht="40.35" customHeight="1" x14ac:dyDescent="0.15">
      <c r="A22" s="69">
        <v>4</v>
      </c>
      <c r="B22" s="43">
        <v>713</v>
      </c>
      <c r="C22" s="50" t="s">
        <v>200</v>
      </c>
      <c r="D22" s="99" t="s">
        <v>201</v>
      </c>
      <c r="E22" s="59" t="s">
        <v>51</v>
      </c>
      <c r="F22" s="51"/>
      <c r="G22" s="52">
        <v>3740</v>
      </c>
      <c r="H22" s="53" t="s">
        <v>202</v>
      </c>
      <c r="I22" s="54"/>
      <c r="J22" s="54"/>
      <c r="K22" s="54"/>
      <c r="L22" s="54"/>
      <c r="M22" s="97" t="s">
        <v>194</v>
      </c>
      <c r="N22" s="100" t="s">
        <v>203</v>
      </c>
      <c r="O22" s="55" t="s">
        <v>18</v>
      </c>
      <c r="P22" s="56" t="s">
        <v>17</v>
      </c>
      <c r="Q22" s="57"/>
    </row>
    <row r="23" spans="1:17" ht="40.35" customHeight="1" x14ac:dyDescent="0.15">
      <c r="A23" s="70">
        <v>5</v>
      </c>
      <c r="B23" s="44">
        <v>721</v>
      </c>
      <c r="C23" s="32" t="s">
        <v>204</v>
      </c>
      <c r="D23" s="99" t="s">
        <v>205</v>
      </c>
      <c r="E23" s="100" t="s">
        <v>206</v>
      </c>
      <c r="F23" s="46"/>
      <c r="G23" s="34">
        <v>4180</v>
      </c>
      <c r="H23" s="47" t="s">
        <v>214</v>
      </c>
      <c r="I23" s="48"/>
      <c r="J23" s="48"/>
      <c r="K23" s="48"/>
      <c r="L23" s="48"/>
      <c r="M23" s="101" t="s">
        <v>208</v>
      </c>
      <c r="N23" s="118" t="s">
        <v>215</v>
      </c>
      <c r="O23" s="26"/>
      <c r="P23" s="27"/>
      <c r="Q23" s="79"/>
    </row>
    <row r="24" spans="1:17" ht="40.9" customHeight="1" x14ac:dyDescent="0.15">
      <c r="A24" s="70">
        <v>6</v>
      </c>
      <c r="B24" s="44">
        <v>722</v>
      </c>
      <c r="C24" s="32" t="s">
        <v>216</v>
      </c>
      <c r="D24" s="102" t="s">
        <v>217</v>
      </c>
      <c r="E24" s="100" t="s">
        <v>206</v>
      </c>
      <c r="F24" s="46"/>
      <c r="G24" s="34">
        <v>1980</v>
      </c>
      <c r="H24" s="47" t="s">
        <v>218</v>
      </c>
      <c r="I24" s="48"/>
      <c r="J24" s="48"/>
      <c r="K24" s="48"/>
      <c r="L24" s="48"/>
      <c r="M24" s="103" t="s">
        <v>209</v>
      </c>
      <c r="N24" s="119" t="s">
        <v>219</v>
      </c>
      <c r="O24" s="26"/>
      <c r="P24" s="27"/>
      <c r="Q24" s="49"/>
    </row>
    <row r="25" spans="1:17" ht="40.9" customHeight="1" x14ac:dyDescent="0.15">
      <c r="A25" s="69">
        <v>7</v>
      </c>
      <c r="B25" s="58">
        <v>723</v>
      </c>
      <c r="C25" s="36" t="s">
        <v>224</v>
      </c>
      <c r="D25" s="104" t="s">
        <v>225</v>
      </c>
      <c r="E25" s="100" t="s">
        <v>181</v>
      </c>
      <c r="F25" s="33"/>
      <c r="G25" s="37">
        <v>2970</v>
      </c>
      <c r="H25" s="35" t="s">
        <v>226</v>
      </c>
      <c r="I25" s="36"/>
      <c r="J25" s="36"/>
      <c r="K25" s="36"/>
      <c r="L25" s="36"/>
      <c r="M25" s="105" t="s">
        <v>210</v>
      </c>
      <c r="N25" s="120" t="s">
        <v>220</v>
      </c>
      <c r="O25" s="26"/>
      <c r="P25" s="27"/>
      <c r="Q25" s="28"/>
    </row>
    <row r="26" spans="1:17" ht="40.9" customHeight="1" x14ac:dyDescent="0.15">
      <c r="A26" s="69">
        <v>8</v>
      </c>
      <c r="B26" s="58">
        <v>731</v>
      </c>
      <c r="C26" s="36" t="s">
        <v>227</v>
      </c>
      <c r="D26" s="106" t="s">
        <v>228</v>
      </c>
      <c r="E26" s="106" t="s">
        <v>182</v>
      </c>
      <c r="F26" s="33"/>
      <c r="G26" s="37">
        <v>11000</v>
      </c>
      <c r="H26" s="35" t="s">
        <v>229</v>
      </c>
      <c r="I26" s="36"/>
      <c r="J26" s="36"/>
      <c r="K26" s="36"/>
      <c r="L26" s="36"/>
      <c r="M26" s="103" t="s">
        <v>211</v>
      </c>
      <c r="N26" s="121" t="s">
        <v>221</v>
      </c>
      <c r="O26" s="26"/>
      <c r="P26" s="27"/>
      <c r="Q26" s="28"/>
    </row>
    <row r="27" spans="1:17" ht="40.9" customHeight="1" x14ac:dyDescent="0.15">
      <c r="A27" s="68">
        <v>9</v>
      </c>
      <c r="B27" s="58">
        <v>732</v>
      </c>
      <c r="C27" s="36" t="s">
        <v>230</v>
      </c>
      <c r="D27" s="106" t="s">
        <v>231</v>
      </c>
      <c r="E27" s="106" t="s">
        <v>182</v>
      </c>
      <c r="F27" s="33"/>
      <c r="G27" s="37">
        <v>2640</v>
      </c>
      <c r="H27" s="35" t="s">
        <v>232</v>
      </c>
      <c r="I27" s="36"/>
      <c r="J27" s="36"/>
      <c r="K27" s="36"/>
      <c r="L27" s="36"/>
      <c r="M27" s="103" t="s">
        <v>212</v>
      </c>
      <c r="N27" s="121" t="s">
        <v>222</v>
      </c>
      <c r="O27" s="26"/>
      <c r="P27" s="27"/>
      <c r="Q27" s="28"/>
    </row>
    <row r="28" spans="1:17" ht="40.9" customHeight="1" thickBot="1" x14ac:dyDescent="0.2">
      <c r="A28" s="71">
        <v>10</v>
      </c>
      <c r="B28" s="45">
        <v>733</v>
      </c>
      <c r="C28" s="38" t="s">
        <v>233</v>
      </c>
      <c r="D28" s="107" t="s">
        <v>234</v>
      </c>
      <c r="E28" s="39" t="s">
        <v>207</v>
      </c>
      <c r="F28" s="40"/>
      <c r="G28" s="108">
        <v>24200</v>
      </c>
      <c r="H28" s="42" t="s">
        <v>235</v>
      </c>
      <c r="I28" s="38"/>
      <c r="J28" s="38"/>
      <c r="K28" s="38"/>
      <c r="L28" s="38"/>
      <c r="M28" s="109" t="s">
        <v>213</v>
      </c>
      <c r="N28" s="122" t="s">
        <v>223</v>
      </c>
      <c r="O28" s="110"/>
      <c r="P28" s="111"/>
      <c r="Q28" s="7"/>
    </row>
    <row r="29" spans="1:17" x14ac:dyDescent="0.15">
      <c r="A29" s="8"/>
    </row>
    <row r="34" spans="1:17" x14ac:dyDescent="0.15">
      <c r="A34" s="9" t="s">
        <v>20</v>
      </c>
      <c r="B34" s="2"/>
    </row>
    <row r="35" spans="1:17" x14ac:dyDescent="0.15">
      <c r="A35" s="10"/>
      <c r="B35" s="11"/>
      <c r="C35" s="12"/>
      <c r="D35" s="12"/>
      <c r="E35" s="12"/>
      <c r="F35" s="12"/>
      <c r="H35" s="112" t="s">
        <v>183</v>
      </c>
      <c r="I35" s="112"/>
      <c r="J35" s="112"/>
      <c r="K35" s="112"/>
      <c r="L35" s="112"/>
      <c r="M35" s="112"/>
      <c r="N35" s="112"/>
      <c r="O35" s="112"/>
      <c r="P35" s="112"/>
      <c r="Q35" s="112"/>
    </row>
    <row r="36" spans="1:17" x14ac:dyDescent="0.15">
      <c r="A36" s="9" t="s">
        <v>21</v>
      </c>
      <c r="B36" s="2"/>
    </row>
    <row r="37" spans="1:17" x14ac:dyDescent="0.15">
      <c r="A37" s="13"/>
      <c r="B37" s="11"/>
      <c r="C37" s="12"/>
      <c r="D37" s="12"/>
      <c r="E37" s="12"/>
      <c r="F37" s="12"/>
      <c r="H37" s="1" t="s">
        <v>184</v>
      </c>
      <c r="M37" s="113" t="s">
        <v>58</v>
      </c>
      <c r="N37" s="113"/>
      <c r="O37" s="113"/>
      <c r="P37" s="113"/>
      <c r="Q37" s="113"/>
    </row>
    <row r="38" spans="1:17" x14ac:dyDescent="0.15">
      <c r="A38" s="9" t="s">
        <v>22</v>
      </c>
      <c r="B38" s="2"/>
      <c r="H38" s="12"/>
      <c r="I38" s="12"/>
      <c r="J38" s="12"/>
      <c r="K38" s="12"/>
      <c r="L38" s="12"/>
      <c r="M38" s="114"/>
      <c r="N38" s="114"/>
      <c r="O38" s="114"/>
      <c r="P38" s="114"/>
      <c r="Q38" s="114"/>
    </row>
    <row r="39" spans="1:17" x14ac:dyDescent="0.15">
      <c r="A39" s="13"/>
      <c r="B39" s="11"/>
      <c r="C39" s="12"/>
      <c r="D39" s="12"/>
      <c r="E39" s="12"/>
      <c r="F39" s="12"/>
      <c r="H39" s="115" t="s">
        <v>185</v>
      </c>
      <c r="I39" s="115"/>
      <c r="J39" s="115"/>
      <c r="K39" s="115"/>
      <c r="L39" s="115"/>
      <c r="M39" s="116" t="str">
        <f>IF(VLOOKUP(M37,店舗!C:E,2,FALSE)=0,"",VLOOKUP(M37,店舗!C:E,2,FALSE))</f>
        <v/>
      </c>
      <c r="N39" s="116"/>
      <c r="O39" s="116"/>
      <c r="P39" s="116"/>
      <c r="Q39" s="116"/>
    </row>
    <row r="40" spans="1:17" x14ac:dyDescent="0.15">
      <c r="A40" s="9" t="s">
        <v>23</v>
      </c>
      <c r="B40" s="2"/>
      <c r="H40" s="12"/>
      <c r="I40" s="12"/>
      <c r="J40" s="12"/>
      <c r="K40" s="12"/>
      <c r="L40" s="12"/>
      <c r="M40" s="117"/>
      <c r="N40" s="117"/>
      <c r="O40" s="117"/>
      <c r="P40" s="117"/>
      <c r="Q40" s="117"/>
    </row>
    <row r="41" spans="1:17" x14ac:dyDescent="0.15">
      <c r="A41" s="13"/>
      <c r="B41" s="11"/>
      <c r="C41" s="12"/>
      <c r="D41" s="12"/>
      <c r="E41" s="12"/>
      <c r="F41" s="12"/>
      <c r="H41" s="115" t="s">
        <v>186</v>
      </c>
      <c r="I41" s="115"/>
      <c r="J41" s="115"/>
      <c r="K41" s="115"/>
      <c r="L41" s="115"/>
      <c r="M41" s="116" t="str">
        <f>IF(VLOOKUP(M37,店舗!C:E,3,FALSE)=0,"",VLOOKUP(M37,店舗!C:E,3,FALSE))</f>
        <v/>
      </c>
      <c r="N41" s="116"/>
      <c r="O41" s="116"/>
      <c r="P41" s="116"/>
      <c r="Q41" s="116"/>
    </row>
    <row r="42" spans="1:17" x14ac:dyDescent="0.15">
      <c r="H42" s="12"/>
      <c r="I42" s="12"/>
      <c r="J42" s="12"/>
      <c r="K42" s="12"/>
      <c r="L42" s="12"/>
      <c r="M42" s="117"/>
      <c r="N42" s="117"/>
      <c r="O42" s="117"/>
      <c r="P42" s="117"/>
      <c r="Q42" s="117"/>
    </row>
    <row r="43" spans="1:17" x14ac:dyDescent="0.15">
      <c r="A43" s="14" t="s">
        <v>24</v>
      </c>
      <c r="C43" s="15"/>
    </row>
  </sheetData>
  <mergeCells count="3">
    <mergeCell ref="M37:Q38"/>
    <mergeCell ref="M39:Q40"/>
    <mergeCell ref="M41:Q42"/>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06FE641-349B-40DB-B794-C910EE13871E}">
          <x14:formula1>
            <xm:f>店舗!$C:$C</xm:f>
          </x14:formula1>
          <xm:sqref>M37:Q38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13088-16BF-483C-8CC4-EF74A6E94454}">
  <dimension ref="A1:E37"/>
  <sheetViews>
    <sheetView workbookViewId="0">
      <selection activeCell="A33" sqref="A33"/>
    </sheetView>
  </sheetViews>
  <sheetFormatPr defaultRowHeight="13.5" x14ac:dyDescent="0.15"/>
  <cols>
    <col min="1" max="1" width="32" bestFit="1" customWidth="1"/>
    <col min="3" max="3" width="42.375" bestFit="1" customWidth="1"/>
  </cols>
  <sheetData>
    <row r="1" spans="1:5" x14ac:dyDescent="0.15">
      <c r="C1" t="s">
        <v>58</v>
      </c>
    </row>
    <row r="2" spans="1:5" x14ac:dyDescent="0.15">
      <c r="A2" s="92" t="s">
        <v>59</v>
      </c>
      <c r="B2" s="92" t="s">
        <v>60</v>
      </c>
      <c r="C2" s="92" t="str">
        <f t="shared" ref="C2:C37" si="0">A2&amp;" "&amp;B2</f>
        <v>岐阜大学生協 中央店</v>
      </c>
      <c r="D2" s="93" t="s">
        <v>61</v>
      </c>
      <c r="E2" s="93" t="s">
        <v>62</v>
      </c>
    </row>
    <row r="3" spans="1:5" x14ac:dyDescent="0.15">
      <c r="A3" s="92" t="s">
        <v>59</v>
      </c>
      <c r="B3" s="92" t="s">
        <v>63</v>
      </c>
      <c r="C3" s="92" t="str">
        <f t="shared" si="0"/>
        <v>岐阜大学生協 医学部店</v>
      </c>
      <c r="D3" s="93" t="s">
        <v>64</v>
      </c>
      <c r="E3" s="93" t="s">
        <v>65</v>
      </c>
    </row>
    <row r="4" spans="1:5" x14ac:dyDescent="0.15">
      <c r="A4" s="92" t="s">
        <v>66</v>
      </c>
      <c r="B4" s="92"/>
      <c r="C4" s="92" t="str">
        <f t="shared" si="0"/>
        <v xml:space="preserve">岐阜市立女子短期大学生協 </v>
      </c>
      <c r="D4" s="93" t="s">
        <v>67</v>
      </c>
      <c r="E4" s="93" t="s">
        <v>68</v>
      </c>
    </row>
    <row r="5" spans="1:5" x14ac:dyDescent="0.15">
      <c r="A5" s="92" t="s">
        <v>69</v>
      </c>
      <c r="B5" s="92" t="s">
        <v>70</v>
      </c>
      <c r="C5" s="92" t="str">
        <f t="shared" si="0"/>
        <v>静岡大学生協 静岡店</v>
      </c>
      <c r="D5" s="93" t="s">
        <v>71</v>
      </c>
      <c r="E5" s="93" t="s">
        <v>72</v>
      </c>
    </row>
    <row r="6" spans="1:5" x14ac:dyDescent="0.15">
      <c r="A6" s="92" t="s">
        <v>69</v>
      </c>
      <c r="B6" s="92" t="s">
        <v>73</v>
      </c>
      <c r="C6" s="92" t="str">
        <f t="shared" si="0"/>
        <v>静岡大学生協 浜松店</v>
      </c>
      <c r="D6" s="93" t="s">
        <v>74</v>
      </c>
      <c r="E6" s="93" t="s">
        <v>75</v>
      </c>
    </row>
    <row r="7" spans="1:5" x14ac:dyDescent="0.15">
      <c r="A7" s="92" t="s">
        <v>76</v>
      </c>
      <c r="B7" s="92" t="s">
        <v>77</v>
      </c>
      <c r="C7" s="92" t="str">
        <f t="shared" si="0"/>
        <v>静岡文化芸術大学生協 購買書籍店</v>
      </c>
      <c r="D7" s="93" t="s">
        <v>78</v>
      </c>
      <c r="E7" s="93" t="s">
        <v>79</v>
      </c>
    </row>
    <row r="8" spans="1:5" x14ac:dyDescent="0.15">
      <c r="A8" s="92" t="s">
        <v>80</v>
      </c>
      <c r="B8" s="92" t="s">
        <v>81</v>
      </c>
      <c r="C8" s="92" t="str">
        <f t="shared" si="0"/>
        <v>愛知大学生協 WIZ（笹島）</v>
      </c>
      <c r="D8" s="94" t="s">
        <v>82</v>
      </c>
      <c r="E8" s="93" t="s">
        <v>83</v>
      </c>
    </row>
    <row r="9" spans="1:5" x14ac:dyDescent="0.15">
      <c r="A9" s="92" t="s">
        <v>80</v>
      </c>
      <c r="B9" s="92" t="s">
        <v>84</v>
      </c>
      <c r="C9" s="92" t="str">
        <f t="shared" si="0"/>
        <v>愛知大学生協 車道店</v>
      </c>
      <c r="D9" s="93" t="s">
        <v>85</v>
      </c>
      <c r="E9" s="93" t="s">
        <v>85</v>
      </c>
    </row>
    <row r="10" spans="1:5" x14ac:dyDescent="0.15">
      <c r="A10" s="92" t="s">
        <v>80</v>
      </c>
      <c r="B10" s="92" t="s">
        <v>86</v>
      </c>
      <c r="C10" s="92" t="str">
        <f t="shared" si="0"/>
        <v>愛知大学生協 トリニテ（豊橋）</v>
      </c>
      <c r="D10" s="93" t="s">
        <v>87</v>
      </c>
      <c r="E10" s="93" t="s">
        <v>88</v>
      </c>
    </row>
    <row r="11" spans="1:5" x14ac:dyDescent="0.15">
      <c r="A11" s="92" t="s">
        <v>89</v>
      </c>
      <c r="B11" s="92" t="s">
        <v>90</v>
      </c>
      <c r="C11" s="92" t="str">
        <f t="shared" si="0"/>
        <v>愛知教育大学生協 ｅＭ</v>
      </c>
      <c r="D11" s="93" t="s">
        <v>91</v>
      </c>
      <c r="E11" s="93" t="s">
        <v>92</v>
      </c>
    </row>
    <row r="12" spans="1:5" x14ac:dyDescent="0.15">
      <c r="A12" s="92" t="s">
        <v>93</v>
      </c>
      <c r="B12" s="92" t="s">
        <v>94</v>
      </c>
      <c r="C12" s="92" t="str">
        <f t="shared" si="0"/>
        <v>愛知県公立大学生協 購買書籍部</v>
      </c>
      <c r="D12" s="93" t="s">
        <v>95</v>
      </c>
      <c r="E12" s="93" t="s">
        <v>96</v>
      </c>
    </row>
    <row r="13" spans="1:5" x14ac:dyDescent="0.15">
      <c r="A13" s="92" t="s">
        <v>93</v>
      </c>
      <c r="B13" s="92" t="s">
        <v>97</v>
      </c>
      <c r="C13" s="92" t="str">
        <f t="shared" si="0"/>
        <v>愛知県公立大学生協 看護学部店</v>
      </c>
      <c r="D13" s="93" t="s">
        <v>98</v>
      </c>
      <c r="E13" s="93" t="s">
        <v>98</v>
      </c>
    </row>
    <row r="14" spans="1:5" x14ac:dyDescent="0.15">
      <c r="A14" s="92" t="s">
        <v>93</v>
      </c>
      <c r="B14" s="92" t="s">
        <v>99</v>
      </c>
      <c r="C14" s="92" t="str">
        <f t="shared" si="0"/>
        <v>愛知県公立大学生協 芸大購買店</v>
      </c>
      <c r="D14" s="93" t="s">
        <v>100</v>
      </c>
      <c r="E14" s="93" t="s">
        <v>101</v>
      </c>
    </row>
    <row r="15" spans="1:5" x14ac:dyDescent="0.15">
      <c r="A15" s="92" t="s">
        <v>102</v>
      </c>
      <c r="B15" s="92"/>
      <c r="C15" s="92" t="str">
        <f t="shared" si="0"/>
        <v xml:space="preserve">金城学院大学生協 </v>
      </c>
      <c r="D15" s="93" t="s">
        <v>103</v>
      </c>
      <c r="E15" s="95" t="s">
        <v>104</v>
      </c>
    </row>
    <row r="16" spans="1:5" x14ac:dyDescent="0.15">
      <c r="A16" s="92" t="s">
        <v>105</v>
      </c>
      <c r="B16" s="92" t="s">
        <v>106</v>
      </c>
      <c r="C16" s="92" t="str">
        <f t="shared" si="0"/>
        <v>自然科学研究機構岡崎生活協同組合 職員会館店</v>
      </c>
      <c r="D16" s="93" t="s">
        <v>107</v>
      </c>
      <c r="E16" s="93" t="s">
        <v>108</v>
      </c>
    </row>
    <row r="17" spans="1:5" x14ac:dyDescent="0.15">
      <c r="A17" s="92" t="s">
        <v>109</v>
      </c>
      <c r="B17" s="92" t="s">
        <v>110</v>
      </c>
      <c r="C17" s="92" t="str">
        <f t="shared" si="0"/>
        <v>名古屋大学生協 南部プラザ</v>
      </c>
      <c r="D17" s="93" t="s">
        <v>111</v>
      </c>
      <c r="E17" s="93" t="s">
        <v>112</v>
      </c>
    </row>
    <row r="18" spans="1:5" x14ac:dyDescent="0.15">
      <c r="A18" s="92" t="s">
        <v>109</v>
      </c>
      <c r="B18" s="92" t="s">
        <v>113</v>
      </c>
      <c r="C18" s="92" t="str">
        <f t="shared" si="0"/>
        <v>名古屋大学生協 ブックスフロンテ</v>
      </c>
      <c r="D18" s="93" t="s">
        <v>114</v>
      </c>
      <c r="E18" s="93" t="s">
        <v>115</v>
      </c>
    </row>
    <row r="19" spans="1:5" x14ac:dyDescent="0.15">
      <c r="A19" s="92" t="s">
        <v>109</v>
      </c>
      <c r="B19" s="92" t="s">
        <v>116</v>
      </c>
      <c r="C19" s="92" t="str">
        <f t="shared" si="0"/>
        <v>名古屋大学生協 医学部書籍</v>
      </c>
      <c r="D19" s="93" t="s">
        <v>117</v>
      </c>
      <c r="E19" s="93" t="s">
        <v>118</v>
      </c>
    </row>
    <row r="20" spans="1:5" x14ac:dyDescent="0.15">
      <c r="A20" s="92" t="s">
        <v>109</v>
      </c>
      <c r="B20" s="92" t="s">
        <v>119</v>
      </c>
      <c r="C20" s="92" t="str">
        <f t="shared" si="0"/>
        <v>名古屋大学生協 大幸店</v>
      </c>
      <c r="D20" s="93" t="s">
        <v>117</v>
      </c>
      <c r="E20" s="93" t="s">
        <v>118</v>
      </c>
    </row>
    <row r="21" spans="1:5" x14ac:dyDescent="0.15">
      <c r="A21" s="92" t="s">
        <v>120</v>
      </c>
      <c r="B21" s="92" t="s">
        <v>121</v>
      </c>
      <c r="C21" s="92" t="str">
        <f t="shared" si="0"/>
        <v>名古屋工業大学生協 CamPla</v>
      </c>
      <c r="D21" s="93" t="s">
        <v>122</v>
      </c>
      <c r="E21" s="93" t="s">
        <v>123</v>
      </c>
    </row>
    <row r="22" spans="1:5" x14ac:dyDescent="0.15">
      <c r="A22" s="92" t="s">
        <v>124</v>
      </c>
      <c r="B22" s="92" t="s">
        <v>125</v>
      </c>
      <c r="C22" s="92" t="str">
        <f t="shared" si="0"/>
        <v>名古屋市立大学生協 滝子購買</v>
      </c>
      <c r="D22" s="93" t="s">
        <v>126</v>
      </c>
      <c r="E22" s="93" t="s">
        <v>127</v>
      </c>
    </row>
    <row r="23" spans="1:5" x14ac:dyDescent="0.15">
      <c r="A23" s="92" t="s">
        <v>124</v>
      </c>
      <c r="B23" s="92" t="s">
        <v>128</v>
      </c>
      <c r="C23" s="92" t="str">
        <f t="shared" si="0"/>
        <v>名古屋市立大学生協 桜山購買</v>
      </c>
      <c r="D23" s="93" t="s">
        <v>129</v>
      </c>
      <c r="E23" s="93" t="s">
        <v>130</v>
      </c>
    </row>
    <row r="24" spans="1:5" x14ac:dyDescent="0.15">
      <c r="A24" s="92" t="s">
        <v>124</v>
      </c>
      <c r="B24" s="92" t="s">
        <v>131</v>
      </c>
      <c r="C24" s="92" t="str">
        <f t="shared" si="0"/>
        <v>名古屋市立大学生協 田辺通購買</v>
      </c>
      <c r="D24" s="93" t="s">
        <v>132</v>
      </c>
      <c r="E24" s="93" t="s">
        <v>132</v>
      </c>
    </row>
    <row r="25" spans="1:5" x14ac:dyDescent="0.15">
      <c r="A25" s="92" t="s">
        <v>133</v>
      </c>
      <c r="B25" s="92" t="s">
        <v>134</v>
      </c>
      <c r="C25" s="92" t="str">
        <f t="shared" si="0"/>
        <v>中京大学生協 プラザ・リーブル</v>
      </c>
      <c r="D25" s="93" t="s">
        <v>135</v>
      </c>
      <c r="E25" s="93" t="s">
        <v>136</v>
      </c>
    </row>
    <row r="26" spans="1:5" x14ac:dyDescent="0.15">
      <c r="A26" s="92" t="s">
        <v>133</v>
      </c>
      <c r="B26" s="92" t="s">
        <v>137</v>
      </c>
      <c r="C26" s="92" t="str">
        <f t="shared" si="0"/>
        <v>中京大学生協 プラザ・ドゥ</v>
      </c>
      <c r="D26" s="93" t="s">
        <v>138</v>
      </c>
      <c r="E26" s="93" t="s">
        <v>139</v>
      </c>
    </row>
    <row r="27" spans="1:5" x14ac:dyDescent="0.15">
      <c r="A27" s="92" t="s">
        <v>140</v>
      </c>
      <c r="B27" s="92" t="s">
        <v>141</v>
      </c>
      <c r="C27" s="92" t="str">
        <f t="shared" si="0"/>
        <v>日本福祉大学生協 美浜we'll （ウィル）</v>
      </c>
      <c r="D27" s="93" t="s">
        <v>142</v>
      </c>
      <c r="E27" s="93" t="s">
        <v>143</v>
      </c>
    </row>
    <row r="28" spans="1:5" x14ac:dyDescent="0.15">
      <c r="A28" s="92" t="s">
        <v>140</v>
      </c>
      <c r="B28" s="92" t="s">
        <v>144</v>
      </c>
      <c r="C28" s="92" t="str">
        <f t="shared" si="0"/>
        <v>日本福祉大学生協 半田ポルト</v>
      </c>
      <c r="D28" s="93" t="s">
        <v>145</v>
      </c>
      <c r="E28" s="93" t="s">
        <v>146</v>
      </c>
    </row>
    <row r="29" spans="1:5" x14ac:dyDescent="0.15">
      <c r="A29" s="92" t="s">
        <v>140</v>
      </c>
      <c r="B29" s="92" t="s">
        <v>147</v>
      </c>
      <c r="C29" s="92" t="str">
        <f t="shared" si="0"/>
        <v>日本福祉大学生協 東海キャンパス</v>
      </c>
      <c r="D29" s="93" t="s">
        <v>148</v>
      </c>
      <c r="E29" s="93" t="s">
        <v>149</v>
      </c>
    </row>
    <row r="30" spans="1:5" x14ac:dyDescent="0.15">
      <c r="A30" s="92" t="s">
        <v>150</v>
      </c>
      <c r="B30" s="92" t="s">
        <v>151</v>
      </c>
      <c r="C30" s="92" t="str">
        <f t="shared" si="0"/>
        <v>日本赤十字豊田看護大学生協 購買</v>
      </c>
      <c r="D30" s="93" t="s">
        <v>152</v>
      </c>
      <c r="E30" s="93" t="s">
        <v>153</v>
      </c>
    </row>
    <row r="31" spans="1:5" x14ac:dyDescent="0.15">
      <c r="A31" s="92" t="s">
        <v>154</v>
      </c>
      <c r="B31" s="92" t="s">
        <v>155</v>
      </c>
      <c r="C31" s="92" t="str">
        <f t="shared" si="0"/>
        <v>名城大学生協 天白　スクエア</v>
      </c>
      <c r="D31" s="93" t="s">
        <v>156</v>
      </c>
      <c r="E31" s="93" t="s">
        <v>157</v>
      </c>
    </row>
    <row r="32" spans="1:5" x14ac:dyDescent="0.15">
      <c r="A32" s="92" t="s">
        <v>154</v>
      </c>
      <c r="B32" s="92" t="s">
        <v>158</v>
      </c>
      <c r="C32" s="92" t="str">
        <f t="shared" si="0"/>
        <v>名城大学生協 薬学　Ｔコート</v>
      </c>
      <c r="D32" s="93" t="s">
        <v>159</v>
      </c>
      <c r="E32" s="93" t="s">
        <v>160</v>
      </c>
    </row>
    <row r="33" spans="1:5" x14ac:dyDescent="0.15">
      <c r="A33" s="92" t="s">
        <v>161</v>
      </c>
      <c r="B33" s="92" t="s">
        <v>162</v>
      </c>
      <c r="C33" s="92" t="str">
        <f t="shared" si="0"/>
        <v>インターカレッジコープ愛知 南山大学前店</v>
      </c>
      <c r="D33" s="94" t="s">
        <v>163</v>
      </c>
      <c r="E33" s="94" t="s">
        <v>164</v>
      </c>
    </row>
    <row r="34" spans="1:5" x14ac:dyDescent="0.15">
      <c r="A34" s="92" t="s">
        <v>165</v>
      </c>
      <c r="B34" s="92" t="s">
        <v>166</v>
      </c>
      <c r="C34" s="92" t="str">
        <f t="shared" si="0"/>
        <v>三重大学生協 翠陵店</v>
      </c>
      <c r="D34" s="93" t="s">
        <v>167</v>
      </c>
      <c r="E34" s="93" t="s">
        <v>168</v>
      </c>
    </row>
    <row r="35" spans="1:5" x14ac:dyDescent="0.15">
      <c r="A35" s="92" t="s">
        <v>165</v>
      </c>
      <c r="B35" s="92" t="s">
        <v>169</v>
      </c>
      <c r="C35" s="92" t="str">
        <f t="shared" si="0"/>
        <v>三重大学生協 第2購買書籍店</v>
      </c>
      <c r="D35" s="93" t="s">
        <v>170</v>
      </c>
      <c r="E35" s="93" t="s">
        <v>171</v>
      </c>
    </row>
    <row r="36" spans="1:5" x14ac:dyDescent="0.15">
      <c r="A36" s="92" t="s">
        <v>172</v>
      </c>
      <c r="B36" s="92" t="s">
        <v>173</v>
      </c>
      <c r="C36" s="92" t="str">
        <f t="shared" si="0"/>
        <v>三重短期大学生協 みすと</v>
      </c>
      <c r="D36" s="93" t="s">
        <v>174</v>
      </c>
      <c r="E36" s="93" t="s">
        <v>175</v>
      </c>
    </row>
    <row r="37" spans="1:5" x14ac:dyDescent="0.15">
      <c r="A37" s="92" t="s">
        <v>176</v>
      </c>
      <c r="B37" s="92" t="s">
        <v>177</v>
      </c>
      <c r="C37" s="92" t="str">
        <f t="shared" si="0"/>
        <v>三重県立看護大学生協 ドリームヒル</v>
      </c>
      <c r="D37" s="93" t="s">
        <v>178</v>
      </c>
      <c r="E37" s="93" t="s">
        <v>179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E292B8B0C6B546940E85E6418A8A0F" ma:contentTypeVersion="16" ma:contentTypeDescription="新しいドキュメントを作成します。" ma:contentTypeScope="" ma:versionID="7fbadb8946307124f346386f5ae51d3c">
  <xsd:schema xmlns:xsd="http://www.w3.org/2001/XMLSchema" xmlns:xs="http://www.w3.org/2001/XMLSchema" xmlns:p="http://schemas.microsoft.com/office/2006/metadata/properties" xmlns:ns2="5fb24c35-beef-4e42-baa4-4f5fa5c6fad0" xmlns:ns3="21036b2c-a81e-40c1-8450-99369a23214f" targetNamespace="http://schemas.microsoft.com/office/2006/metadata/properties" ma:root="true" ma:fieldsID="8725df079819709e45acb2c2e6314158" ns2:_="" ns3:_="">
    <xsd:import namespace="5fb24c35-beef-4e42-baa4-4f5fa5c6fad0"/>
    <xsd:import namespace="21036b2c-a81e-40c1-8450-99369a2321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24c35-beef-4e42-baa4-4f5fa5c6fa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062685a-0680-491d-b45e-f1a4832ed33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036b2c-a81e-40c1-8450-99369a23214f"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a525233-7380-4561-b729-c159a2dedc60}" ma:internalName="TaxCatchAll" ma:showField="CatchAllData" ma:web="21036b2c-a81e-40c1-8450-99369a232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036b2c-a81e-40c1-8450-99369a23214f" xsi:nil="true"/>
    <lcf76f155ced4ddcb4097134ff3c332f xmlns="5fb24c35-beef-4e42-baa4-4f5fa5c6fa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3C6C3D-717B-409B-9709-5DAC674998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24c35-beef-4e42-baa4-4f5fa5c6fad0"/>
    <ds:schemaRef ds:uri="21036b2c-a81e-40c1-8450-99369a2321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5BAB89-B17B-4107-8F3B-5AFFAB016492}">
  <ds:schemaRefs>
    <ds:schemaRef ds:uri="http://schemas.microsoft.com/sharepoint/v3/contenttype/forms"/>
  </ds:schemaRefs>
</ds:datastoreItem>
</file>

<file path=customXml/itemProps3.xml><?xml version="1.0" encoding="utf-8"?>
<ds:datastoreItem xmlns:ds="http://schemas.openxmlformats.org/officeDocument/2006/customXml" ds:itemID="{EAFE3D43-1AFE-4C5E-B586-0ADA739359E3}">
  <ds:schemaRefs>
    <ds:schemaRef ds:uri="http://schemas.microsoft.com/office/2006/metadata/properties"/>
    <ds:schemaRef ds:uri="http://schemas.microsoft.com/office/infopath/2007/PartnerControls"/>
    <ds:schemaRef ds:uri="4265bca4-9038-4982-bffd-8557e5c8866e"/>
    <ds:schemaRef ds:uri="29ad5a94-bf4d-4ca1-933e-82ff232103e9"/>
    <ds:schemaRef ds:uri="21036b2c-a81e-40c1-8450-99369a23214f"/>
    <ds:schemaRef ds:uri="5fb24c35-beef-4e42-baa4-4f5fa5c6fa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書籍注文書</vt:lpstr>
      <vt:lpstr>電子書籍申込書</vt:lpstr>
      <vt:lpstr>店舗</vt:lpstr>
      <vt:lpstr>書籍注文書!Print_Area</vt:lpstr>
      <vt:lpstr>電子書籍申込書!Print_Area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小田＠書籍商品課</dc:creator>
  <cp:keywords/>
  <dc:description/>
  <cp:lastModifiedBy>広間 耕平</cp:lastModifiedBy>
  <cp:revision/>
  <cp:lastPrinted>2023-05-28T00:41:57Z</cp:lastPrinted>
  <dcterms:created xsi:type="dcterms:W3CDTF">2019-01-24T08:40:46Z</dcterms:created>
  <dcterms:modified xsi:type="dcterms:W3CDTF">2023-07-07T06:11:57Z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0x010100C3D418BB646AC14C880A0E468C71D567</vt:lpwstr>
  </property>
</Properties>
</file>