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212/"/>
    </mc:Choice>
  </mc:AlternateContent>
  <xr:revisionPtr revIDLastSave="7" documentId="8_{234B665C-9109-4385-8DA7-E1DB44E26DE5}" xr6:coauthVersionLast="47" xr6:coauthVersionMax="47" xr10:uidLastSave="{B88DCB45-F15B-41FF-A77C-FD5334D674E7}"/>
  <bookViews>
    <workbookView xWindow="-120" yWindow="-120" windowWidth="29040" windowHeight="15840" xr2:uid="{00000000-000D-0000-FFFF-FFFF00000000}"/>
  </bookViews>
  <sheets>
    <sheet name="Sheet1" sheetId="1" r:id="rId1"/>
    <sheet name="Sheet2" sheetId="2" state="hidden" r:id="rId2"/>
  </sheets>
  <definedNames>
    <definedName name="_xlnm.Print_Area" localSheetId="0">Sheet1!$A$1:$Q$41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M36" i="1"/>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<sst xmlns="http://schemas.openxmlformats.org/spreadsheetml/2006/main" count="213" uniqueCount="189">
  <si>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</si>
  <si>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</si>
  <si>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</si>
  <si>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</si>
  <si>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</si>
  <si>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</si>
  <si>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</si>
  <si>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</si>
  <si>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</si>
  <si>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</si>
  <si>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</si>
  <si>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</si>
  <si>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</si>
  <si>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</si>
  <si>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</si>
  <si>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</si>
  <si>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</si>
  <si>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</si>
  <si>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</si>
  <si>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</si>
  <si>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</si>
  <si>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</si>
  <si>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</si>
  <si>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</si>
  <si>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</si>
  <si>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アジア人物史　第7巻</t>
    <rPh sb="3" eb="5">
      <t>ジンブツ</t>
    </rPh>
    <rPh sb="5" eb="6">
      <t>シ</t>
    </rPh>
    <rPh sb="7" eb="8">
      <t>ダイ</t>
    </rPh>
    <rPh sb="9" eb="10">
      <t>カン</t>
    </rPh>
    <phoneticPr fontId="2"/>
  </si>
  <si>
    <t>アジア人物史　第8巻</t>
    <rPh sb="3" eb="5">
      <t>ジンブツ</t>
    </rPh>
    <rPh sb="5" eb="6">
      <t>シ</t>
    </rPh>
    <rPh sb="7" eb="8">
      <t>ダイ</t>
    </rPh>
    <rPh sb="9" eb="10">
      <t>カン</t>
    </rPh>
    <phoneticPr fontId="2"/>
  </si>
  <si>
    <t>姜尚中　総監修</t>
    <rPh sb="0" eb="3">
      <t>カンサンジュン</t>
    </rPh>
    <rPh sb="4" eb="5">
      <t>ソウ</t>
    </rPh>
    <rPh sb="5" eb="7">
      <t>カンシュウ</t>
    </rPh>
    <phoneticPr fontId="2"/>
  </si>
  <si>
    <t>集英社</t>
    <rPh sb="0" eb="3">
      <t>シュウエイシャ</t>
    </rPh>
    <phoneticPr fontId="2"/>
  </si>
  <si>
    <t>各3,960</t>
    <rPh sb="0" eb="1">
      <t>カク</t>
    </rPh>
    <phoneticPr fontId="2"/>
  </si>
  <si>
    <t>全集</t>
    <rPh sb="0" eb="2">
      <t>ゼンシュウ</t>
    </rPh>
    <phoneticPr fontId="2"/>
  </si>
  <si>
    <t>東洋史研究の集大成、ここに誕生！</t>
    <rPh sb="0" eb="3">
      <t>トウヨウシ</t>
    </rPh>
    <rPh sb="3" eb="5">
      <t>ケンキュウ</t>
    </rPh>
    <rPh sb="6" eb="9">
      <t>シュウタイセイ</t>
    </rPh>
    <rPh sb="13" eb="15">
      <t>タンジョウ</t>
    </rPh>
    <phoneticPr fontId="2"/>
  </si>
  <si>
    <t>[例解]現代レトリック事典</t>
    <rPh sb="1" eb="3">
      <t>レイカイ</t>
    </rPh>
    <rPh sb="4" eb="6">
      <t>ゲンダイ</t>
    </rPh>
    <rPh sb="11" eb="13">
      <t>ジテン</t>
    </rPh>
    <phoneticPr fontId="2"/>
  </si>
  <si>
    <t>瀬戸賢一　他編</t>
    <rPh sb="0" eb="2">
      <t>セト</t>
    </rPh>
    <rPh sb="2" eb="4">
      <t>ケンイチ</t>
    </rPh>
    <rPh sb="5" eb="6">
      <t>ホカ</t>
    </rPh>
    <rPh sb="6" eb="7">
      <t>ヘン</t>
    </rPh>
    <phoneticPr fontId="2"/>
  </si>
  <si>
    <t>大修館書店</t>
    <rPh sb="0" eb="3">
      <t>タイシュウカン</t>
    </rPh>
    <rPh sb="3" eb="5">
      <t>ショテン</t>
    </rPh>
    <phoneticPr fontId="2"/>
  </si>
  <si>
    <t>言語／事典</t>
    <rPh sb="0" eb="2">
      <t>ゲンゴ</t>
    </rPh>
    <rPh sb="3" eb="5">
      <t>ジテン</t>
    </rPh>
    <phoneticPr fontId="2"/>
  </si>
  <si>
    <t>「ことばのあや」のメカニズムを探求する一冊</t>
    <rPh sb="15" eb="17">
      <t>タンキュウ</t>
    </rPh>
    <rPh sb="19" eb="21">
      <t>イッサツ</t>
    </rPh>
    <phoneticPr fontId="2"/>
  </si>
  <si>
    <t>データから読む高等教育の構造　日本型システムのゆくえ</t>
    <rPh sb="5" eb="6">
      <t>ヨ</t>
    </rPh>
    <rPh sb="7" eb="9">
      <t>コウトウ</t>
    </rPh>
    <rPh sb="9" eb="11">
      <t>キョウイク</t>
    </rPh>
    <rPh sb="12" eb="14">
      <t>コウゾウ</t>
    </rPh>
    <rPh sb="15" eb="17">
      <t>ニホン</t>
    </rPh>
    <rPh sb="17" eb="18">
      <t>カタ</t>
    </rPh>
    <phoneticPr fontId="2"/>
  </si>
  <si>
    <t>藤村正司</t>
    <rPh sb="0" eb="2">
      <t>フジムラ</t>
    </rPh>
    <rPh sb="2" eb="3">
      <t>セイ</t>
    </rPh>
    <rPh sb="3" eb="4">
      <t>ツカサ</t>
    </rPh>
    <phoneticPr fontId="2"/>
  </si>
  <si>
    <t>玉川大学出版部</t>
    <rPh sb="0" eb="2">
      <t>タマガワ</t>
    </rPh>
    <rPh sb="2" eb="4">
      <t>ダイガク</t>
    </rPh>
    <rPh sb="4" eb="6">
      <t>シュッパン</t>
    </rPh>
    <rPh sb="6" eb="7">
      <t>ブ</t>
    </rPh>
    <phoneticPr fontId="2"/>
  </si>
  <si>
    <t>教育／高等教育</t>
    <rPh sb="0" eb="2">
      <t>キョウイク</t>
    </rPh>
    <rPh sb="3" eb="5">
      <t>コウトウ</t>
    </rPh>
    <rPh sb="5" eb="7">
      <t>キョウイク</t>
    </rPh>
    <phoneticPr fontId="2"/>
  </si>
  <si>
    <t>日本の高等教育の未来像を描く</t>
    <rPh sb="0" eb="2">
      <t>ニホン</t>
    </rPh>
    <rPh sb="3" eb="5">
      <t>コウトウ</t>
    </rPh>
    <rPh sb="5" eb="7">
      <t>キョウイク</t>
    </rPh>
    <rPh sb="8" eb="11">
      <t>ミライゾウ</t>
    </rPh>
    <rPh sb="12" eb="13">
      <t>エガ</t>
    </rPh>
    <phoneticPr fontId="2"/>
  </si>
  <si>
    <t>「専門家」とは誰か</t>
    <rPh sb="1" eb="4">
      <t>センモンカ</t>
    </rPh>
    <rPh sb="7" eb="8">
      <t>ダレ</t>
    </rPh>
    <phoneticPr fontId="2"/>
  </si>
  <si>
    <t>村上陽一郎　編</t>
    <rPh sb="0" eb="2">
      <t>ムラカミ</t>
    </rPh>
    <rPh sb="2" eb="5">
      <t>ヨウイチロウ</t>
    </rPh>
    <rPh sb="6" eb="7">
      <t>ヘン</t>
    </rPh>
    <phoneticPr fontId="2"/>
  </si>
  <si>
    <t>晶文社</t>
    <rPh sb="0" eb="3">
      <t>ショウブンシャ</t>
    </rPh>
    <phoneticPr fontId="2"/>
  </si>
  <si>
    <t>社会／科学</t>
    <rPh sb="0" eb="2">
      <t>シャカイ</t>
    </rPh>
    <rPh sb="3" eb="5">
      <t>カガク</t>
    </rPh>
    <phoneticPr fontId="2"/>
  </si>
  <si>
    <t>専門知のあり方を問いなおす論考集</t>
    <rPh sb="0" eb="2">
      <t>センモン</t>
    </rPh>
    <rPh sb="2" eb="3">
      <t>チ</t>
    </rPh>
    <rPh sb="6" eb="7">
      <t>カタ</t>
    </rPh>
    <rPh sb="8" eb="9">
      <t>ト</t>
    </rPh>
    <rPh sb="13" eb="15">
      <t>ロンコウ</t>
    </rPh>
    <rPh sb="15" eb="16">
      <t>シュウ</t>
    </rPh>
    <phoneticPr fontId="2"/>
  </si>
  <si>
    <t>力と交換様式</t>
    <rPh sb="0" eb="1">
      <t>チカラ</t>
    </rPh>
    <rPh sb="2" eb="4">
      <t>コウカン</t>
    </rPh>
    <rPh sb="4" eb="6">
      <t>ヨウシキ</t>
    </rPh>
    <phoneticPr fontId="2"/>
  </si>
  <si>
    <t>柄谷行人</t>
    <rPh sb="0" eb="2">
      <t>カラタニ</t>
    </rPh>
    <rPh sb="2" eb="3">
      <t>ギョウ</t>
    </rPh>
    <rPh sb="3" eb="4">
      <t>ジン</t>
    </rPh>
    <phoneticPr fontId="2"/>
  </si>
  <si>
    <t>岩波書店</t>
    <rPh sb="0" eb="2">
      <t>イワナミ</t>
    </rPh>
    <rPh sb="2" eb="4">
      <t>ショテン</t>
    </rPh>
    <phoneticPr fontId="2"/>
  </si>
  <si>
    <t>哲学／思想</t>
    <rPh sb="0" eb="2">
      <t>テツガク</t>
    </rPh>
    <rPh sb="3" eb="5">
      <t>シソウ</t>
    </rPh>
    <phoneticPr fontId="2"/>
  </si>
  <si>
    <t>21世紀に「資本論」を継ぐ、未来への書</t>
    <rPh sb="2" eb="4">
      <t>セイキ</t>
    </rPh>
    <rPh sb="6" eb="8">
      <t>シホン</t>
    </rPh>
    <rPh sb="8" eb="9">
      <t>ロン</t>
    </rPh>
    <rPh sb="11" eb="12">
      <t>ツ</t>
    </rPh>
    <rPh sb="14" eb="16">
      <t>ミライ</t>
    </rPh>
    <rPh sb="18" eb="19">
      <t>ショ</t>
    </rPh>
    <phoneticPr fontId="2"/>
  </si>
  <si>
    <t>ピーターラビットシリーズ　全23巻</t>
    <rPh sb="13" eb="14">
      <t>ゼン</t>
    </rPh>
    <rPh sb="16" eb="17">
      <t>カン</t>
    </rPh>
    <phoneticPr fontId="2"/>
  </si>
  <si>
    <t>ビアトリクス・ポター　著</t>
    <rPh sb="11" eb="12">
      <t>チョ</t>
    </rPh>
    <phoneticPr fontId="2"/>
  </si>
  <si>
    <t>早川書房</t>
    <rPh sb="0" eb="2">
      <t>ハヤカワ</t>
    </rPh>
    <rPh sb="2" eb="4">
      <t>ショボウ</t>
    </rPh>
    <phoneticPr fontId="2"/>
  </si>
  <si>
    <t>ネアンデルタール人は私たちと交配した</t>
    <rPh sb="8" eb="9">
      <t>ジン</t>
    </rPh>
    <rPh sb="10" eb="11">
      <t>ワタシ</t>
    </rPh>
    <rPh sb="14" eb="16">
      <t>コウハイ</t>
    </rPh>
    <phoneticPr fontId="2"/>
  </si>
  <si>
    <t>スヴァンテ・ペーボ　著</t>
    <rPh sb="10" eb="11">
      <t>チョ</t>
    </rPh>
    <phoneticPr fontId="2"/>
  </si>
  <si>
    <t>文藝春秋</t>
    <rPh sb="0" eb="2">
      <t>ブンゲイ</t>
    </rPh>
    <rPh sb="2" eb="4">
      <t>シュンジュウ</t>
    </rPh>
    <phoneticPr fontId="2"/>
  </si>
  <si>
    <t>1,540～</t>
    <phoneticPr fontId="2"/>
  </si>
  <si>
    <t>120年愛されている絵本の決定版。クリスマスの贈り物に最適です</t>
    <rPh sb="3" eb="4">
      <t>ネン</t>
    </rPh>
    <rPh sb="4" eb="5">
      <t>アイ</t>
    </rPh>
    <rPh sb="10" eb="12">
      <t>エホン</t>
    </rPh>
    <rPh sb="13" eb="15">
      <t>ケッテイ</t>
    </rPh>
    <rPh sb="15" eb="16">
      <t>バン</t>
    </rPh>
    <rPh sb="23" eb="24">
      <t>オク</t>
    </rPh>
    <rPh sb="25" eb="26">
      <t>モノ</t>
    </rPh>
    <rPh sb="27" eb="29">
      <t>サイテキ</t>
    </rPh>
    <phoneticPr fontId="2"/>
  </si>
  <si>
    <t>一般／科学</t>
    <rPh sb="0" eb="2">
      <t>イッパン</t>
    </rPh>
    <rPh sb="3" eb="5">
      <t>カガク</t>
    </rPh>
    <phoneticPr fontId="2"/>
  </si>
  <si>
    <t>絵本／文芸</t>
    <rPh sb="0" eb="2">
      <t>エホン</t>
    </rPh>
    <rPh sb="3" eb="5">
      <t>ブンゲイ</t>
    </rPh>
    <phoneticPr fontId="2"/>
  </si>
  <si>
    <t>ノーベル医学・生理学賞受賞者のベストセラー</t>
    <rPh sb="4" eb="6">
      <t>イガク</t>
    </rPh>
    <rPh sb="7" eb="10">
      <t>セイリガク</t>
    </rPh>
    <rPh sb="10" eb="11">
      <t>ショウ</t>
    </rPh>
    <rPh sb="11" eb="14">
      <t>ジュショウシャ</t>
    </rPh>
    <phoneticPr fontId="2"/>
  </si>
  <si>
    <t>▼受取店舗をご選択ください</t>
    <rPh sb="1" eb="3">
      <t>ウケトリ</t>
    </rPh>
    <rPh sb="3" eb="5">
      <t>テンポ</t>
    </rPh>
    <rPh sb="7" eb="9">
      <t>センタク</t>
    </rPh>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</si>
  <si>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</si>
  <si>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</si>
  <si>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</si>
  <si>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</si>
  <si>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</si>
  <si>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</si>
  <si>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</si>
  <si>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</si>
  <si>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</si>
  <si>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</si>
  <si>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</si>
  <si>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</si>
  <si>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</si>
  <si>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</si>
  <si>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</si>
  <si>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</si>
  <si>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</si>
  <si>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</si>
  <si>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</si>
  <si>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</si>
  <si>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</si>
  <si>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</si>
  <si>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</si>
  <si>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</si>
  <si>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</si>
  <si>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</si>
  <si>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</si>
  <si>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</si>
  <si>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</si>
  <si>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</si>
  <si>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</si>
  <si>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</si>
  <si>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</si>
  <si>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</si>
  <si>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</si>
  <si>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6"/>
  </si>
  <si>
    <t>0561-61-0977</t>
  </si>
  <si>
    <t>0561-61-1210</t>
  </si>
  <si>
    <t>看護学部店</t>
    <rPh sb="0" eb="2">
      <t>カンゴ</t>
    </rPh>
    <rPh sb="2" eb="4">
      <t>ガクブ</t>
    </rPh>
    <rPh sb="4" eb="5">
      <t>テン</t>
    </rPh>
    <phoneticPr fontId="16"/>
  </si>
  <si>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</si>
  <si>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</si>
  <si>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</si>
  <si>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</si>
  <si>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</si>
  <si>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</si>
  <si>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</si>
  <si>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</si>
  <si>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</si>
  <si>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</si>
  <si>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</si>
  <si>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</si>
  <si>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</si>
  <si>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</si>
  <si>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</si>
  <si>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</si>
  <si>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</si>
  <si>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</si>
  <si>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</si>
  <si>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</si>
  <si>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</si>
  <si>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</si>
  <si>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</si>
  <si>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</si>
  <si>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</si>
  <si>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</si>
  <si>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</si>
  <si>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山の畑店</t>
    <rPh sb="3" eb="4">
      <t>テン</t>
    </rPh>
    <phoneticPr fontId="16"/>
  </si>
  <si>
    <t>052-881-5904</t>
  </si>
  <si>
    <t>052-881-5921</t>
  </si>
  <si>
    <t>川澄店</t>
    <rPh sb="0" eb="2">
      <t>カワスミ</t>
    </rPh>
    <phoneticPr fontId="16"/>
  </si>
  <si>
    <t>052-852-7346</t>
  </si>
  <si>
    <t>052-852-7347</t>
  </si>
  <si>
    <t>田辺通店</t>
    <rPh sb="0" eb="2">
      <t>タナベ</t>
    </rPh>
    <rPh sb="2" eb="3">
      <t>トオ</t>
    </rPh>
    <phoneticPr fontId="16"/>
  </si>
  <si>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</si>
  <si>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</si>
  <si>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</si>
  <si>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</si>
  <si>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</si>
  <si>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</si>
  <si>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</si>
  <si>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</si>
  <si>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</si>
  <si>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</si>
  <si>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</si>
  <si>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</si>
  <si>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</si>
  <si>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</si>
  <si>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</si>
  <si>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</si>
  <si>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</si>
  <si>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</si>
  <si>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</si>
  <si>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</si>
  <si>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</si>
  <si>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</si>
  <si>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</si>
  <si>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</si>
  <si>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</si>
  <si>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</si>
  <si>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</si>
  <si>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</si>
  <si>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</si>
  <si>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</si>
  <si>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</si>
  <si>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</si>
  <si>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</si>
  <si>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</si>
  <si>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</si>
  <si>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</si>
  <si>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</si>
  <si>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</si>
  <si>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</si>
  <si>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</si>
  <si>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</si>
  <si>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6"/>
  </si>
  <si>
    <t>059-232-4959</t>
  </si>
  <si>
    <t>059-231-4113</t>
  </si>
  <si>
    <t>三重県立看護大学生協</t>
    <phoneticPr fontId="2"/>
  </si>
  <si>
    <t>ドリームヒル</t>
  </si>
  <si>
    <t>059-236-5010</t>
  </si>
  <si>
    <t>059-236-5012</t>
  </si>
  <si>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</si>
  <si>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</si>
  <si>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TEL</t>
    <phoneticPr fontId="2"/>
  </si>
  <si>
    <t>FAX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</si>
</sst>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6"/>
      <name val="ＭＳ Ｐ明朝"/>
      <family val="1"/>
      <charset val="128"/>
    </font>
    <font>
      <sz val="10"/>
      <name val="ＭＳ Ｐゴシック"/>
      <family val="3"/>
      <charset val="128"/>
      <scheme val="minor"/>
    </font>
    <font>
      <b/>
      <sz val="11"/>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3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93">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0" borderId="10" xfId="0" applyFont="1" applyBorder="1" applyAlignment="1">
      <alignment vertical="top" wrapText="1"/>
    </xf>
    <xf numFmtId="0" fontId="9" fillId="0" borderId="11" xfId="0" applyFont="1" applyBorder="1" applyAlignment="1">
      <alignment vertical="top" wrapText="1"/>
    </xf>
    <xf numFmtId="0" fontId="10" fillId="0" borderId="0" xfId="1" applyFont="1"/>
    <xf numFmtId="0" fontId="11" fillId="0" borderId="0" xfId="1" applyFont="1" applyAlignment="1">
      <alignment vertical="center"/>
    </xf>
    <xf numFmtId="0" fontId="11" fillId="0" borderId="12" xfId="1" applyFont="1" applyBorder="1" applyAlignment="1">
      <alignment vertical="center"/>
    </xf>
    <xf numFmtId="0" fontId="1" fillId="0" borderId="12" xfId="1" applyBorder="1" applyAlignment="1">
      <alignment vertical="center"/>
    </xf>
    <xf numFmtId="0" fontId="1" fillId="0" borderId="12" xfId="1" applyBorder="1"/>
    <xf numFmtId="0" fontId="12" fillId="0" borderId="12" xfId="0" applyFont="1" applyBorder="1">
      <alignment vertical="center"/>
    </xf>
    <xf numFmtId="0" fontId="11" fillId="0" borderId="0" xfId="1" applyFont="1"/>
    <xf numFmtId="0" fontId="13" fillId="0" borderId="0" xfId="1" applyFont="1" applyAlignment="1">
      <alignment vertical="center"/>
    </xf>
    <xf numFmtId="176" fontId="9" fillId="2" borderId="2"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2" borderId="20" xfId="0" applyFont="1" applyFill="1" applyBorder="1" applyAlignment="1">
      <alignment vertical="center" wrapText="1"/>
    </xf>
    <xf numFmtId="0" fontId="9" fillId="2" borderId="18"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9" fillId="0" borderId="27" xfId="0" applyFont="1" applyBorder="1" applyAlignment="1">
      <alignment vertical="top"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 xfId="0" applyFont="1" applyBorder="1" applyAlignment="1">
      <alignment vertical="center" wrapText="1" shrinkToFit="1"/>
    </xf>
    <xf numFmtId="176" fontId="9" fillId="0" borderId="7" xfId="0" applyNumberFormat="1" applyFont="1" applyBorder="1" applyAlignment="1">
      <alignment vertical="center" wrapText="1" shrinkToFit="1"/>
    </xf>
    <xf numFmtId="177" fontId="9" fillId="0" borderId="7" xfId="0" applyNumberFormat="1" applyFont="1" applyBorder="1" applyAlignment="1">
      <alignment horizontal="center" vertical="center" wrapText="1" shrinkToFit="1"/>
    </xf>
    <xf numFmtId="0" fontId="9" fillId="0" borderId="26" xfId="0" applyFont="1" applyBorder="1" applyAlignment="1">
      <alignment horizontal="left" vertical="center" wrapText="1" shrinkToFit="1"/>
    </xf>
    <xf numFmtId="176" fontId="9" fillId="0" borderId="23" xfId="0" applyNumberFormat="1" applyFont="1" applyBorder="1" applyAlignment="1">
      <alignment vertical="center" wrapText="1" shrinkToFit="1"/>
    </xf>
    <xf numFmtId="38" fontId="9" fillId="0" borderId="26" xfId="2" applyFont="1" applyFill="1" applyBorder="1" applyAlignment="1">
      <alignment horizontal="right" vertical="center" wrapText="1" shrinkToFit="1"/>
    </xf>
    <xf numFmtId="177" fontId="9" fillId="0" borderId="23" xfId="0" applyNumberFormat="1" applyFont="1" applyBorder="1" applyAlignment="1">
      <alignment horizontal="center" vertical="center" wrapText="1" shrinkToFit="1"/>
    </xf>
    <xf numFmtId="0" fontId="9" fillId="0" borderId="23" xfId="0" applyFont="1" applyBorder="1" applyAlignment="1">
      <alignment vertical="center" wrapText="1" shrinkToFit="1"/>
    </xf>
    <xf numFmtId="38" fontId="9" fillId="0" borderId="23" xfId="2" applyFont="1" applyFill="1" applyBorder="1" applyAlignment="1">
      <alignment horizontal="right" vertical="center" wrapText="1" shrinkToFit="1"/>
    </xf>
    <xf numFmtId="0" fontId="9" fillId="0" borderId="18" xfId="0" applyFont="1" applyBorder="1" applyAlignment="1">
      <alignment vertical="center" wrapText="1" shrinkToFit="1"/>
    </xf>
    <xf numFmtId="0" fontId="15" fillId="0" borderId="18" xfId="0" applyFont="1" applyBorder="1" applyAlignment="1">
      <alignment vertical="center" wrapText="1" shrinkToFit="1"/>
    </xf>
    <xf numFmtId="176" fontId="9" fillId="0" borderId="18" xfId="0" applyNumberFormat="1" applyFont="1" applyBorder="1" applyAlignment="1">
      <alignment vertical="center" wrapText="1" shrinkToFit="1"/>
    </xf>
    <xf numFmtId="38" fontId="9" fillId="0" borderId="18" xfId="2" applyFont="1" applyFill="1" applyBorder="1" applyAlignment="1">
      <alignment vertical="center" wrapText="1" shrinkToFit="1"/>
    </xf>
    <xf numFmtId="177" fontId="9" fillId="0" borderId="18" xfId="0" applyNumberFormat="1"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0" fontId="9" fillId="0" borderId="17" xfId="0" applyFont="1" applyBorder="1" applyAlignment="1">
      <alignment horizontal="center" vertical="center" wrapText="1" shrinkToFit="1"/>
    </xf>
    <xf numFmtId="176" fontId="9" fillId="0" borderId="26" xfId="0" applyNumberFormat="1" applyFont="1" applyBorder="1" applyAlignment="1">
      <alignment vertical="center" wrapText="1" shrinkToFit="1"/>
    </xf>
    <xf numFmtId="177" fontId="9" fillId="0" borderId="26" xfId="0" applyNumberFormat="1" applyFont="1" applyBorder="1" applyAlignment="1">
      <alignment horizontal="center" vertical="center" wrapText="1" shrinkToFit="1"/>
    </xf>
    <xf numFmtId="0" fontId="9" fillId="0" borderId="26" xfId="0" applyFont="1" applyBorder="1" applyAlignment="1">
      <alignment vertical="center" wrapText="1" shrinkToFit="1"/>
    </xf>
    <xf numFmtId="0" fontId="9" fillId="0" borderId="31" xfId="0" applyFont="1" applyBorder="1" applyAlignment="1">
      <alignment vertical="top" wrapText="1"/>
    </xf>
    <xf numFmtId="0" fontId="9" fillId="0" borderId="6" xfId="0" applyFont="1" applyBorder="1" applyAlignment="1">
      <alignment horizontal="left" vertical="center" wrapText="1" shrinkToFit="1"/>
    </xf>
    <xf numFmtId="176" fontId="9" fillId="0" borderId="6" xfId="0" applyNumberFormat="1" applyFont="1" applyBorder="1" applyAlignment="1">
      <alignment vertical="center" wrapText="1" shrinkToFit="1"/>
    </xf>
    <xf numFmtId="38" fontId="9" fillId="0" borderId="6" xfId="2" applyFont="1" applyFill="1" applyBorder="1" applyAlignment="1">
      <alignment horizontal="right" vertical="center" wrapText="1" shrinkToFit="1"/>
    </xf>
    <xf numFmtId="177" fontId="9" fillId="0" borderId="6" xfId="0" applyNumberFormat="1" applyFont="1" applyBorder="1" applyAlignment="1">
      <alignment horizontal="center" vertical="center" wrapText="1" shrinkToFit="1"/>
    </xf>
    <xf numFmtId="0" fontId="9" fillId="0" borderId="6" xfId="0" applyFont="1" applyBorder="1" applyAlignment="1">
      <alignment vertical="center" wrapText="1" shrinkToFi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10" xfId="0" applyFont="1" applyBorder="1" applyAlignment="1">
      <alignment horizontal="center" vertical="top" wrapText="1"/>
    </xf>
    <xf numFmtId="0" fontId="9" fillId="0" borderId="7" xfId="0" applyFont="1" applyBorder="1" applyAlignment="1">
      <alignment horizontal="left" vertical="center" wrapText="1" shrinkToFit="1"/>
    </xf>
    <xf numFmtId="0" fontId="9" fillId="0" borderId="15" xfId="0" applyFont="1" applyBorder="1" applyAlignment="1">
      <alignment horizontal="left" vertical="center" wrapText="1" shrinkToFit="1"/>
    </xf>
    <xf numFmtId="0" fontId="9" fillId="0" borderId="28" xfId="0" applyFont="1" applyBorder="1" applyAlignment="1">
      <alignment horizontal="left" vertical="center" wrapText="1" shrinkToFit="1"/>
    </xf>
    <xf numFmtId="0" fontId="9" fillId="0" borderId="24" xfId="0" applyFont="1" applyBorder="1" applyAlignment="1">
      <alignment vertical="center" wrapText="1" shrinkToFit="1"/>
    </xf>
    <xf numFmtId="0" fontId="9" fillId="0" borderId="19" xfId="0" applyFont="1" applyBorder="1" applyAlignment="1">
      <alignment vertical="center" wrapText="1" shrinkToFit="1"/>
    </xf>
    <xf numFmtId="0" fontId="9" fillId="0" borderId="22"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15" fillId="0" borderId="22" xfId="0" applyFont="1" applyBorder="1" applyAlignment="1">
      <alignment horizontal="left" vertical="center" wrapText="1" shrinkToFit="1"/>
    </xf>
    <xf numFmtId="0" fontId="15" fillId="0" borderId="32" xfId="0" applyFont="1" applyBorder="1" applyAlignment="1">
      <alignment horizontal="left" vertical="center" wrapText="1" shrinkToFit="1"/>
    </xf>
    <xf numFmtId="0" fontId="9" fillId="0" borderId="22"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38" fontId="9" fillId="0" borderId="22" xfId="2" applyFont="1" applyFill="1" applyBorder="1" applyAlignment="1">
      <alignment horizontal="right" vertical="center" wrapText="1" shrinkToFit="1"/>
    </xf>
    <xf numFmtId="38" fontId="9" fillId="0" borderId="32" xfId="2" applyFont="1" applyFill="1" applyBorder="1" applyAlignment="1">
      <alignment horizontal="right" vertical="center" wrapText="1" shrinkToFit="1"/>
    </xf>
    <xf numFmtId="0" fontId="9" fillId="0" borderId="24" xfId="0" applyFont="1" applyBorder="1" applyAlignment="1">
      <alignment horizontal="left" vertical="center" wrapText="1" shrinkToFit="1"/>
    </xf>
    <xf numFmtId="0" fontId="9" fillId="0" borderId="33" xfId="0" applyFont="1" applyBorder="1" applyAlignment="1">
      <alignment horizontal="left" vertical="center" wrapText="1" shrinkToFit="1"/>
    </xf>
    <xf numFmtId="0" fontId="13" fillId="0" borderId="34" xfId="0" applyFont="1" applyBorder="1" applyAlignment="1">
      <alignment vertical="center" shrinkToFit="1"/>
    </xf>
    <xf numFmtId="0" fontId="13" fillId="0" borderId="34" xfId="0" applyFont="1" applyBorder="1" applyAlignment="1">
      <alignment horizontal="center" vertical="center" shrinkToFit="1"/>
    </xf>
    <xf numFmtId="0" fontId="13" fillId="3" borderId="34" xfId="0" applyFont="1" applyFill="1" applyBorder="1" applyAlignment="1">
      <alignment horizontal="center" vertical="center" shrinkToFit="1"/>
    </xf>
    <xf numFmtId="0" fontId="17" fillId="3" borderId="34" xfId="0" applyFont="1" applyFill="1" applyBorder="1" applyAlignment="1">
      <alignment horizontal="center" vertical="center" shrinkToFit="1"/>
    </xf>
    <xf numFmtId="0" fontId="18" fillId="4" borderId="0" xfId="1" applyFont="1" applyFill="1"/>
    <xf numFmtId="0" fontId="1" fillId="5" borderId="0" xfId="1" applyFill="1" applyAlignment="1">
      <alignment horizontal="center" vertical="center" shrinkToFit="1"/>
    </xf>
    <xf numFmtId="0" fontId="1" fillId="5" borderId="12" xfId="1" applyFill="1" applyBorder="1" applyAlignment="1">
      <alignment horizontal="center" vertical="center" shrinkToFit="1"/>
    </xf>
    <xf numFmtId="0" fontId="1" fillId="0" borderId="35" xfId="1" applyBorder="1"/>
    <xf numFmtId="0" fontId="1" fillId="0" borderId="35" xfId="1" applyBorder="1" applyAlignment="1">
      <alignment horizontal="center" vertical="center"/>
    </xf>
    <xf numFmtId="0" fontId="1" fillId="0" borderId="12" xfId="1" applyBorder="1" applyAlignment="1">
      <alignment horizontal="center" vertical="center"/>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12</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26</xdr:row>
      <xdr:rowOff>0</xdr:rowOff>
    </xdr:from>
    <xdr:to>
      <xdr:col>1</xdr:col>
      <xdr:colOff>76200</xdr:colOff>
      <xdr:row>27</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12</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27</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147637</xdr:colOff>
      <xdr:row>11</xdr:row>
      <xdr:rowOff>85991</xdr:rowOff>
    </xdr:from>
    <xdr:to>
      <xdr:col>13</xdr:col>
      <xdr:colOff>997497</xdr:colOff>
      <xdr:row>15</xdr:row>
      <xdr:rowOff>452833</xdr:rowOff>
    </xdr:to>
    <xdr:pic>
      <xdr:nvPicPr>
        <xdr:cNvPr id="11" name="図 10">
          <a:extLst>
            <a:ext uri="{FF2B5EF4-FFF2-40B4-BE49-F238E27FC236}">
              <a16:creationId xmlns:a16="http://schemas.microsoft.com/office/drawing/2014/main" id="{49F91BF4-97D0-E661-F178-6FC6DED16AD5}"/>
            </a:ext>
          </a:extLst>
        </xdr:cNvPr>
        <xdr:cNvPicPr>
          <a:picLocks noChangeAspect="1"/>
        </xdr:cNvPicPr>
      </xdr:nvPicPr>
      <xdr:blipFill>
        <a:blip xmlns:r="http://schemas.openxmlformats.org/officeDocument/2006/relationships" r:embed="rId2"/>
        <a:stretch>
          <a:fillRect/>
        </a:stretch>
      </xdr:blipFill>
      <xdr:spPr>
        <a:xfrm>
          <a:off x="657225" y="1867166"/>
          <a:ext cx="5493297" cy="10193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zoomScaleNormal="100" zoomScaleSheetLayoutView="100" workbookViewId="0">
      <selection activeCell="T10" sqref="T10"/>
    </sheetView>
  </sheetViews>
  <sheetFormatPr defaultColWidth="8.75" defaultRowHeight="13.5" x14ac:dyDescent="0.1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8"/>
      <c r="D13"/>
      <c r="E13" s="29"/>
      <c r="F13" s="3"/>
      <c r="G13"/>
      <c r="H13"/>
      <c r="I13" s="3"/>
      <c r="J13"/>
      <c r="K13" s="3"/>
      <c r="L13" s="3"/>
      <c r="M13"/>
      <c r="N13" s="30"/>
      <c r="O13" s="3"/>
      <c r="P13" s="3"/>
      <c r="Q13" s="3"/>
    </row>
    <row r="14" spans="1:17" ht="14.25" x14ac:dyDescent="0.15">
      <c r="A14" s="3"/>
      <c r="B14" s="3"/>
      <c r="C14" s="29"/>
      <c r="D14" s="3"/>
      <c r="E14"/>
      <c r="F14" s="3"/>
      <c r="G14"/>
      <c r="H14"/>
      <c r="I14" s="3"/>
      <c r="J14" s="3"/>
      <c r="K14" s="3"/>
      <c r="L14" s="3"/>
      <c r="M14"/>
      <c r="N14"/>
      <c r="O14" s="3"/>
      <c r="P14" s="3"/>
      <c r="Q14" s="31"/>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32" t="s">
        <v>0</v>
      </c>
      <c r="B17" s="32"/>
      <c r="C17"/>
      <c r="D17" s="32" t="s">
        <v>1</v>
      </c>
      <c r="E17" s="32"/>
      <c r="F17" s="32"/>
      <c r="G17" s="32"/>
      <c r="H17" s="32"/>
      <c r="I17" s="32"/>
      <c r="J17" s="32"/>
      <c r="K17" s="32"/>
      <c r="L17" s="32"/>
      <c r="M17" s="32"/>
      <c r="N17" s="32"/>
      <c r="O17" s="32"/>
      <c r="P17" s="32"/>
      <c r="Q17"/>
    </row>
    <row r="18" spans="1:17" ht="36" x14ac:dyDescent="0.15">
      <c r="A18" s="4" t="s">
        <v>2</v>
      </c>
      <c r="B18" s="5" t="s">
        <v>3</v>
      </c>
      <c r="C18" s="5" t="s">
        <v>4</v>
      </c>
      <c r="D18" s="5" t="s">
        <v>5</v>
      </c>
      <c r="E18" s="5" t="s">
        <v>6</v>
      </c>
      <c r="F18" s="19" t="s">
        <v>7</v>
      </c>
      <c r="G18" s="5" t="s">
        <v>8</v>
      </c>
      <c r="H18" s="20" t="s">
        <v>9</v>
      </c>
      <c r="I18" s="5" t="s">
        <v>10</v>
      </c>
      <c r="J18" s="5" t="s">
        <v>11</v>
      </c>
      <c r="K18" s="5"/>
      <c r="L18" s="5"/>
      <c r="M18" s="5" t="s">
        <v>12</v>
      </c>
      <c r="N18" s="21" t="s">
        <v>13</v>
      </c>
      <c r="O18" s="22" t="s">
        <v>14</v>
      </c>
      <c r="P18" s="23" t="s">
        <v>11</v>
      </c>
      <c r="Q18" s="24" t="s">
        <v>15</v>
      </c>
    </row>
    <row r="19" spans="1:17" ht="21.4" customHeight="1" x14ac:dyDescent="0.15">
      <c r="A19" s="36">
        <v>1</v>
      </c>
      <c r="B19" s="77">
        <v>1012</v>
      </c>
      <c r="C19" s="38" t="s">
        <v>25</v>
      </c>
      <c r="D19" s="73" t="s">
        <v>27</v>
      </c>
      <c r="E19" s="75" t="s">
        <v>28</v>
      </c>
      <c r="F19" s="39"/>
      <c r="G19" s="79" t="s">
        <v>29</v>
      </c>
      <c r="H19" s="40">
        <v>9784081571079</v>
      </c>
      <c r="I19" s="38"/>
      <c r="J19" s="38"/>
      <c r="K19" s="38"/>
      <c r="L19" s="38"/>
      <c r="M19" s="77" t="s">
        <v>30</v>
      </c>
      <c r="N19" s="81" t="s">
        <v>31</v>
      </c>
      <c r="O19" s="7" t="s">
        <v>16</v>
      </c>
      <c r="P19" s="8"/>
      <c r="Q19" s="9"/>
    </row>
    <row r="20" spans="1:17" ht="21.4" customHeight="1" x14ac:dyDescent="0.15">
      <c r="A20" s="6">
        <v>2</v>
      </c>
      <c r="B20" s="78"/>
      <c r="C20" s="38" t="s">
        <v>26</v>
      </c>
      <c r="D20" s="74"/>
      <c r="E20" s="76"/>
      <c r="F20" s="39"/>
      <c r="G20" s="80"/>
      <c r="H20" s="40">
        <v>9784081571086</v>
      </c>
      <c r="I20" s="38"/>
      <c r="J20" s="38"/>
      <c r="K20" s="38"/>
      <c r="L20" s="38"/>
      <c r="M20" s="78"/>
      <c r="N20" s="82"/>
      <c r="O20" s="7"/>
      <c r="P20" s="8"/>
      <c r="Q20" s="9"/>
    </row>
    <row r="21" spans="1:17" ht="40.35" customHeight="1" x14ac:dyDescent="0.15">
      <c r="A21" s="6">
        <v>3</v>
      </c>
      <c r="B21" s="53">
        <v>1013</v>
      </c>
      <c r="C21" s="60" t="s">
        <v>32</v>
      </c>
      <c r="D21" s="60" t="s">
        <v>33</v>
      </c>
      <c r="E21" s="60" t="s">
        <v>34</v>
      </c>
      <c r="F21" s="61"/>
      <c r="G21" s="62">
        <v>8800</v>
      </c>
      <c r="H21" s="63">
        <v>9784469012910</v>
      </c>
      <c r="I21" s="64"/>
      <c r="J21" s="64"/>
      <c r="K21" s="64"/>
      <c r="L21" s="64"/>
      <c r="M21" s="60" t="s">
        <v>35</v>
      </c>
      <c r="N21" s="60" t="s">
        <v>36</v>
      </c>
      <c r="O21" s="65" t="s">
        <v>18</v>
      </c>
      <c r="P21" s="66" t="s">
        <v>17</v>
      </c>
      <c r="Q21" s="67"/>
    </row>
    <row r="22" spans="1:17" ht="40.9" customHeight="1" x14ac:dyDescent="0.15">
      <c r="A22" s="37">
        <v>4</v>
      </c>
      <c r="B22" s="54">
        <v>1021</v>
      </c>
      <c r="C22" s="41" t="s">
        <v>47</v>
      </c>
      <c r="D22" s="60" t="s">
        <v>48</v>
      </c>
      <c r="E22" s="60" t="s">
        <v>49</v>
      </c>
      <c r="F22" s="56"/>
      <c r="G22" s="43">
        <v>3850</v>
      </c>
      <c r="H22" s="57">
        <v>9784000615594</v>
      </c>
      <c r="I22" s="58"/>
      <c r="J22" s="58"/>
      <c r="K22" s="58"/>
      <c r="L22" s="58"/>
      <c r="M22" s="68" t="s">
        <v>50</v>
      </c>
      <c r="N22" s="69" t="s">
        <v>51</v>
      </c>
      <c r="O22" s="33"/>
      <c r="P22" s="34"/>
      <c r="Q22" s="59"/>
    </row>
    <row r="23" spans="1:17" ht="40.9" customHeight="1" x14ac:dyDescent="0.15">
      <c r="A23" s="6">
        <v>5</v>
      </c>
      <c r="B23" s="52">
        <v>1022</v>
      </c>
      <c r="C23" s="45" t="s">
        <v>42</v>
      </c>
      <c r="D23" s="41" t="s">
        <v>43</v>
      </c>
      <c r="E23" s="41" t="s">
        <v>44</v>
      </c>
      <c r="F23" s="42"/>
      <c r="G23" s="46">
        <v>1980</v>
      </c>
      <c r="H23" s="44">
        <v>9784794973351</v>
      </c>
      <c r="I23" s="45"/>
      <c r="J23" s="45"/>
      <c r="K23" s="45"/>
      <c r="L23" s="45"/>
      <c r="M23" s="41" t="s">
        <v>45</v>
      </c>
      <c r="N23" s="70" t="s">
        <v>46</v>
      </c>
      <c r="O23" s="33"/>
      <c r="P23" s="34"/>
      <c r="Q23" s="35"/>
    </row>
    <row r="24" spans="1:17" ht="40.9" customHeight="1" x14ac:dyDescent="0.15">
      <c r="A24" s="6">
        <v>6</v>
      </c>
      <c r="B24" s="52">
        <v>1023</v>
      </c>
      <c r="C24" s="45" t="s">
        <v>37</v>
      </c>
      <c r="D24" s="45" t="s">
        <v>38</v>
      </c>
      <c r="E24" s="45" t="s">
        <v>39</v>
      </c>
      <c r="F24" s="42"/>
      <c r="G24" s="46">
        <v>7480</v>
      </c>
      <c r="H24" s="44">
        <v>9784472405990</v>
      </c>
      <c r="I24" s="45"/>
      <c r="J24" s="45"/>
      <c r="K24" s="45"/>
      <c r="L24" s="45"/>
      <c r="M24" s="45" t="s">
        <v>40</v>
      </c>
      <c r="N24" s="71" t="s">
        <v>41</v>
      </c>
      <c r="O24" s="33"/>
      <c r="P24" s="34"/>
      <c r="Q24" s="35"/>
    </row>
    <row r="25" spans="1:17" ht="40.9" customHeight="1" x14ac:dyDescent="0.15">
      <c r="A25" s="36">
        <v>7</v>
      </c>
      <c r="B25" s="52">
        <v>1032</v>
      </c>
      <c r="C25" s="45" t="s">
        <v>52</v>
      </c>
      <c r="D25" s="45" t="s">
        <v>53</v>
      </c>
      <c r="E25" s="45" t="s">
        <v>54</v>
      </c>
      <c r="F25" s="42"/>
      <c r="G25" s="46" t="s">
        <v>58</v>
      </c>
      <c r="H25" s="44"/>
      <c r="I25" s="45"/>
      <c r="J25" s="45"/>
      <c r="K25" s="45"/>
      <c r="L25" s="45"/>
      <c r="M25" s="45" t="s">
        <v>61</v>
      </c>
      <c r="N25" s="71" t="s">
        <v>59</v>
      </c>
      <c r="O25" s="33"/>
      <c r="P25" s="34"/>
      <c r="Q25" s="35"/>
    </row>
    <row r="26" spans="1:17" ht="40.9" customHeight="1" thickBot="1" x14ac:dyDescent="0.2">
      <c r="A26" s="25">
        <v>8</v>
      </c>
      <c r="B26" s="55">
        <v>1033</v>
      </c>
      <c r="C26" s="47" t="s">
        <v>55</v>
      </c>
      <c r="D26" s="48" t="s">
        <v>56</v>
      </c>
      <c r="E26" s="47" t="s">
        <v>57</v>
      </c>
      <c r="F26" s="49"/>
      <c r="G26" s="50">
        <v>1925</v>
      </c>
      <c r="H26" s="51">
        <v>9784163902043</v>
      </c>
      <c r="I26" s="47"/>
      <c r="J26" s="47"/>
      <c r="K26" s="47"/>
      <c r="L26" s="47"/>
      <c r="M26" s="47" t="s">
        <v>60</v>
      </c>
      <c r="N26" s="72" t="s">
        <v>62</v>
      </c>
      <c r="O26" s="26" t="s">
        <v>19</v>
      </c>
      <c r="P26" s="27" t="s">
        <v>17</v>
      </c>
      <c r="Q26" s="10"/>
    </row>
    <row r="27" spans="1:17" x14ac:dyDescent="0.15">
      <c r="A27" s="11"/>
    </row>
    <row r="32" spans="1:17" x14ac:dyDescent="0.15">
      <c r="A32" s="12" t="s">
        <v>20</v>
      </c>
      <c r="B32" s="2"/>
      <c r="H32" s="87" t="s">
        <v>185</v>
      </c>
      <c r="I32" s="87"/>
      <c r="J32" s="87"/>
      <c r="K32" s="87"/>
      <c r="L32" s="87"/>
      <c r="M32" s="87"/>
      <c r="N32" s="87"/>
      <c r="O32" s="87"/>
      <c r="P32" s="87"/>
      <c r="Q32" s="87"/>
    </row>
    <row r="33" spans="1:17" x14ac:dyDescent="0.15">
      <c r="A33" s="13"/>
      <c r="B33" s="14"/>
      <c r="C33" s="15"/>
      <c r="D33" s="15"/>
      <c r="E33" s="15"/>
      <c r="F33" s="15"/>
    </row>
    <row r="34" spans="1:17" x14ac:dyDescent="0.15">
      <c r="A34" s="12" t="s">
        <v>21</v>
      </c>
      <c r="B34" s="2"/>
      <c r="H34" s="1" t="s">
        <v>186</v>
      </c>
      <c r="M34" s="88" t="s">
        <v>63</v>
      </c>
      <c r="N34" s="88"/>
      <c r="O34" s="88"/>
      <c r="P34" s="88"/>
      <c r="Q34" s="88"/>
    </row>
    <row r="35" spans="1:17" x14ac:dyDescent="0.15">
      <c r="A35" s="16"/>
      <c r="B35" s="14"/>
      <c r="C35" s="15"/>
      <c r="D35" s="15"/>
      <c r="E35" s="15"/>
      <c r="F35" s="15"/>
      <c r="H35" s="15"/>
      <c r="I35" s="15"/>
      <c r="J35" s="15"/>
      <c r="K35" s="15"/>
      <c r="L35" s="15"/>
      <c r="M35" s="89"/>
      <c r="N35" s="89"/>
      <c r="O35" s="89"/>
      <c r="P35" s="89"/>
      <c r="Q35" s="89"/>
    </row>
    <row r="36" spans="1:17" x14ac:dyDescent="0.15">
      <c r="A36" s="12" t="s">
        <v>22</v>
      </c>
      <c r="B36" s="2"/>
      <c r="H36" s="90" t="s">
        <v>187</v>
      </c>
      <c r="I36" s="90"/>
      <c r="J36" s="90"/>
      <c r="K36" s="90"/>
      <c r="L36" s="90"/>
      <c r="M36" s="91" t="str">
        <f>IF(VLOOKUP(M34,Sheet2!C:E,2,FALSE)=0,"",VLOOKUP(M34,Sheet2!C:E,2,FALSE))</f>
        <v/>
      </c>
      <c r="N36" s="91"/>
      <c r="O36" s="91"/>
      <c r="P36" s="91"/>
      <c r="Q36" s="91"/>
    </row>
    <row r="37" spans="1:17" x14ac:dyDescent="0.15">
      <c r="A37" s="16"/>
      <c r="B37" s="14"/>
      <c r="C37" s="15"/>
      <c r="D37" s="15"/>
      <c r="E37" s="15"/>
      <c r="F37" s="15"/>
      <c r="H37" s="15"/>
      <c r="I37" s="15"/>
      <c r="J37" s="15"/>
      <c r="K37" s="15"/>
      <c r="L37" s="15"/>
      <c r="M37" s="92"/>
      <c r="N37" s="92"/>
      <c r="O37" s="92"/>
      <c r="P37" s="92"/>
      <c r="Q37" s="92"/>
    </row>
    <row r="38" spans="1:17" x14ac:dyDescent="0.15">
      <c r="A38" s="12" t="s">
        <v>23</v>
      </c>
      <c r="B38" s="2"/>
      <c r="H38" s="90" t="s">
        <v>188</v>
      </c>
      <c r="I38" s="90"/>
      <c r="J38" s="90"/>
      <c r="K38" s="90"/>
      <c r="L38" s="90"/>
      <c r="M38" s="91" t="str">
        <f>IF(VLOOKUP(M34,Sheet2!C:E,3,FALSE)=0,"",VLOOKUP(M34,Sheet2!C:E,3,FALSE))</f>
        <v/>
      </c>
      <c r="N38" s="91"/>
      <c r="O38" s="91"/>
      <c r="P38" s="91"/>
      <c r="Q38" s="91"/>
    </row>
    <row r="39" spans="1:17" x14ac:dyDescent="0.15">
      <c r="A39" s="16"/>
      <c r="B39" s="14"/>
      <c r="C39" s="15"/>
      <c r="D39" s="15"/>
      <c r="E39" s="15"/>
      <c r="F39" s="15"/>
      <c r="H39" s="15"/>
      <c r="I39" s="15"/>
      <c r="J39" s="15"/>
      <c r="K39" s="15"/>
      <c r="L39" s="15"/>
      <c r="M39" s="92"/>
      <c r="N39" s="92"/>
      <c r="O39" s="92"/>
      <c r="P39" s="92"/>
      <c r="Q39" s="92"/>
    </row>
    <row r="41" spans="1:17" x14ac:dyDescent="0.15">
      <c r="A41" s="17" t="s">
        <v>24</v>
      </c>
      <c r="C41" s="18"/>
    </row>
  </sheetData>
  <mergeCells count="9">
    <mergeCell ref="N19:N20"/>
    <mergeCell ref="M34:Q35"/>
    <mergeCell ref="M36:Q37"/>
    <mergeCell ref="M38:Q39"/>
    <mergeCell ref="D19:D20"/>
    <mergeCell ref="E19:E20"/>
    <mergeCell ref="B19:B20"/>
    <mergeCell ref="G19:G20"/>
    <mergeCell ref="M19:M20"/>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F0135E-D257-4DB7-8F27-F0A7C81E02F5}">
          <x14:formula1>
            <xm:f>Sheet2!$C$1:$C$37</xm:f>
          </x14:formula1>
          <xm:sqref>M34:Q35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D785F-B434-444D-8ED9-C999E9BE22F7}">
  <dimension ref="A1:E37"/>
  <sheetViews>
    <sheetView workbookViewId="0">
      <selection activeCell="A51" sqref="A51"/>
    </sheetView>
  </sheetViews>
  <sheetFormatPr defaultRowHeight="13.5" x14ac:dyDescent="0.15"/>
  <cols>
    <col min="1" max="1" width="32" bestFit="1" customWidth="1"/>
    <col min="3" max="3" width="42.375" bestFit="1" customWidth="1"/>
  </cols>
  <sheetData>
    <row r="1" spans="1:5" x14ac:dyDescent="0.15">
      <c r="C1" t="s">
        <v>63</v>
      </c>
    </row>
    <row r="2" spans="1:5" x14ac:dyDescent="0.15">
      <c r="A2" s="83" t="s">
        <v>64</v>
      </c>
      <c r="B2" s="83" t="s">
        <v>65</v>
      </c>
      <c r="C2" s="83" t="str">
        <f t="shared" ref="C2:C37" si="0">A2&amp;" "&amp;B2</f>
        <v>岐阜大学生協 中央店</v>
      </c>
      <c r="D2" s="84" t="s">
        <v>66</v>
      </c>
      <c r="E2" s="84" t="s">
        <v>67</v>
      </c>
    </row>
    <row r="3" spans="1:5" x14ac:dyDescent="0.15">
      <c r="A3" s="83" t="s">
        <v>64</v>
      </c>
      <c r="B3" s="83" t="s">
        <v>68</v>
      </c>
      <c r="C3" s="83" t="str">
        <f t="shared" si="0"/>
        <v>岐阜大学生協 医学部店</v>
      </c>
      <c r="D3" s="84" t="s">
        <v>69</v>
      </c>
      <c r="E3" s="84" t="s">
        <v>70</v>
      </c>
    </row>
    <row r="4" spans="1:5" x14ac:dyDescent="0.15">
      <c r="A4" s="83" t="s">
        <v>71</v>
      </c>
      <c r="B4" s="83"/>
      <c r="C4" s="83" t="str">
        <f t="shared" si="0"/>
        <v xml:space="preserve">岐阜市立女子短期大学生協 </v>
      </c>
      <c r="D4" s="84" t="s">
        <v>72</v>
      </c>
      <c r="E4" s="84" t="s">
        <v>73</v>
      </c>
    </row>
    <row r="5" spans="1:5" x14ac:dyDescent="0.15">
      <c r="A5" s="83" t="s">
        <v>74</v>
      </c>
      <c r="B5" s="83" t="s">
        <v>75</v>
      </c>
      <c r="C5" s="83" t="str">
        <f t="shared" si="0"/>
        <v>静岡大学生協 静岡店</v>
      </c>
      <c r="D5" s="84" t="s">
        <v>76</v>
      </c>
      <c r="E5" s="84" t="s">
        <v>77</v>
      </c>
    </row>
    <row r="6" spans="1:5" x14ac:dyDescent="0.15">
      <c r="A6" s="83" t="s">
        <v>74</v>
      </c>
      <c r="B6" s="83" t="s">
        <v>78</v>
      </c>
      <c r="C6" s="83" t="str">
        <f t="shared" si="0"/>
        <v>静岡大学生協 浜松店</v>
      </c>
      <c r="D6" s="84" t="s">
        <v>79</v>
      </c>
      <c r="E6" s="84" t="s">
        <v>80</v>
      </c>
    </row>
    <row r="7" spans="1:5" x14ac:dyDescent="0.15">
      <c r="A7" s="83" t="s">
        <v>81</v>
      </c>
      <c r="B7" s="83" t="s">
        <v>82</v>
      </c>
      <c r="C7" s="83" t="str">
        <f t="shared" si="0"/>
        <v>静岡文化芸術大学生協 購買書籍店</v>
      </c>
      <c r="D7" s="84" t="s">
        <v>83</v>
      </c>
      <c r="E7" s="84" t="s">
        <v>84</v>
      </c>
    </row>
    <row r="8" spans="1:5" x14ac:dyDescent="0.15">
      <c r="A8" s="83" t="s">
        <v>85</v>
      </c>
      <c r="B8" s="83" t="s">
        <v>86</v>
      </c>
      <c r="C8" s="83" t="str">
        <f t="shared" si="0"/>
        <v>愛知大学生協 WIZ（笹島）</v>
      </c>
      <c r="D8" s="85" t="s">
        <v>87</v>
      </c>
      <c r="E8" s="84" t="s">
        <v>88</v>
      </c>
    </row>
    <row r="9" spans="1:5" x14ac:dyDescent="0.15">
      <c r="A9" s="83" t="s">
        <v>85</v>
      </c>
      <c r="B9" s="83" t="s">
        <v>89</v>
      </c>
      <c r="C9" s="83" t="str">
        <f t="shared" si="0"/>
        <v>愛知大学生協 車道店</v>
      </c>
      <c r="D9" s="84" t="s">
        <v>90</v>
      </c>
      <c r="E9" s="84" t="s">
        <v>90</v>
      </c>
    </row>
    <row r="10" spans="1:5" x14ac:dyDescent="0.15">
      <c r="A10" s="83" t="s">
        <v>85</v>
      </c>
      <c r="B10" s="83" t="s">
        <v>91</v>
      </c>
      <c r="C10" s="83" t="str">
        <f t="shared" si="0"/>
        <v>愛知大学生協 トリニテ（豊橋）</v>
      </c>
      <c r="D10" s="84" t="s">
        <v>92</v>
      </c>
      <c r="E10" s="84" t="s">
        <v>93</v>
      </c>
    </row>
    <row r="11" spans="1:5" x14ac:dyDescent="0.15">
      <c r="A11" s="83" t="s">
        <v>94</v>
      </c>
      <c r="B11" s="83" t="s">
        <v>95</v>
      </c>
      <c r="C11" s="83" t="str">
        <f t="shared" si="0"/>
        <v>愛知教育大学生協 ｅＭ</v>
      </c>
      <c r="D11" s="84" t="s">
        <v>96</v>
      </c>
      <c r="E11" s="84" t="s">
        <v>97</v>
      </c>
    </row>
    <row r="12" spans="1:5" x14ac:dyDescent="0.15">
      <c r="A12" s="83" t="s">
        <v>98</v>
      </c>
      <c r="B12" s="83" t="s">
        <v>99</v>
      </c>
      <c r="C12" s="83" t="str">
        <f t="shared" si="0"/>
        <v>愛知県公立大学生協 購買書籍部</v>
      </c>
      <c r="D12" s="84" t="s">
        <v>100</v>
      </c>
      <c r="E12" s="84" t="s">
        <v>101</v>
      </c>
    </row>
    <row r="13" spans="1:5" x14ac:dyDescent="0.15">
      <c r="A13" s="83" t="s">
        <v>98</v>
      </c>
      <c r="B13" s="83" t="s">
        <v>102</v>
      </c>
      <c r="C13" s="83" t="str">
        <f t="shared" si="0"/>
        <v>愛知県公立大学生協 看護学部店</v>
      </c>
      <c r="D13" s="84" t="s">
        <v>103</v>
      </c>
      <c r="E13" s="84" t="s">
        <v>103</v>
      </c>
    </row>
    <row r="14" spans="1:5" x14ac:dyDescent="0.15">
      <c r="A14" s="83" t="s">
        <v>98</v>
      </c>
      <c r="B14" s="83" t="s">
        <v>104</v>
      </c>
      <c r="C14" s="83" t="str">
        <f t="shared" si="0"/>
        <v>愛知県公立大学生協 芸大購買店</v>
      </c>
      <c r="D14" s="84" t="s">
        <v>105</v>
      </c>
      <c r="E14" s="84" t="s">
        <v>106</v>
      </c>
    </row>
    <row r="15" spans="1:5" x14ac:dyDescent="0.15">
      <c r="A15" s="83" t="s">
        <v>107</v>
      </c>
      <c r="B15" s="83"/>
      <c r="C15" s="83" t="str">
        <f t="shared" si="0"/>
        <v xml:space="preserve">金城学院大学生協 </v>
      </c>
      <c r="D15" s="84" t="s">
        <v>108</v>
      </c>
      <c r="E15" s="86" t="s">
        <v>109</v>
      </c>
    </row>
    <row r="16" spans="1:5" x14ac:dyDescent="0.15">
      <c r="A16" s="83" t="s">
        <v>110</v>
      </c>
      <c r="B16" s="83" t="s">
        <v>111</v>
      </c>
      <c r="C16" s="83" t="str">
        <f t="shared" si="0"/>
        <v>自然科学研究機構岡崎生活協同組合 職員会館店</v>
      </c>
      <c r="D16" s="84" t="s">
        <v>112</v>
      </c>
      <c r="E16" s="84" t="s">
        <v>113</v>
      </c>
    </row>
    <row r="17" spans="1:5" x14ac:dyDescent="0.15">
      <c r="A17" s="83" t="s">
        <v>114</v>
      </c>
      <c r="B17" s="83" t="s">
        <v>115</v>
      </c>
      <c r="C17" s="83" t="str">
        <f t="shared" si="0"/>
        <v>名古屋大学生協 南部プラザ</v>
      </c>
      <c r="D17" s="84" t="s">
        <v>116</v>
      </c>
      <c r="E17" s="84" t="s">
        <v>117</v>
      </c>
    </row>
    <row r="18" spans="1:5" x14ac:dyDescent="0.15">
      <c r="A18" s="83" t="s">
        <v>114</v>
      </c>
      <c r="B18" s="83" t="s">
        <v>118</v>
      </c>
      <c r="C18" s="83" t="str">
        <f t="shared" si="0"/>
        <v>名古屋大学生協 ブックスフロンテ</v>
      </c>
      <c r="D18" s="84" t="s">
        <v>119</v>
      </c>
      <c r="E18" s="84" t="s">
        <v>120</v>
      </c>
    </row>
    <row r="19" spans="1:5" x14ac:dyDescent="0.15">
      <c r="A19" s="83" t="s">
        <v>114</v>
      </c>
      <c r="B19" s="83" t="s">
        <v>121</v>
      </c>
      <c r="C19" s="83" t="str">
        <f t="shared" si="0"/>
        <v>名古屋大学生協 医学部書籍</v>
      </c>
      <c r="D19" s="84" t="s">
        <v>122</v>
      </c>
      <c r="E19" s="84" t="s">
        <v>123</v>
      </c>
    </row>
    <row r="20" spans="1:5" x14ac:dyDescent="0.15">
      <c r="A20" s="83" t="s">
        <v>114</v>
      </c>
      <c r="B20" s="83" t="s">
        <v>124</v>
      </c>
      <c r="C20" s="83" t="str">
        <f t="shared" si="0"/>
        <v>名古屋大学生協 大幸店</v>
      </c>
      <c r="D20" s="84" t="s">
        <v>122</v>
      </c>
      <c r="E20" s="84" t="s">
        <v>123</v>
      </c>
    </row>
    <row r="21" spans="1:5" x14ac:dyDescent="0.15">
      <c r="A21" s="83" t="s">
        <v>125</v>
      </c>
      <c r="B21" s="83" t="s">
        <v>126</v>
      </c>
      <c r="C21" s="83" t="str">
        <f t="shared" si="0"/>
        <v>名古屋工業大学生協 CamPla</v>
      </c>
      <c r="D21" s="84" t="s">
        <v>127</v>
      </c>
      <c r="E21" s="84" t="s">
        <v>128</v>
      </c>
    </row>
    <row r="22" spans="1:5" x14ac:dyDescent="0.15">
      <c r="A22" s="83" t="s">
        <v>129</v>
      </c>
      <c r="B22" s="83" t="s">
        <v>130</v>
      </c>
      <c r="C22" s="83" t="str">
        <f t="shared" si="0"/>
        <v>名古屋市立大学生協 山の畑店</v>
      </c>
      <c r="D22" s="84" t="s">
        <v>131</v>
      </c>
      <c r="E22" s="84" t="s">
        <v>132</v>
      </c>
    </row>
    <row r="23" spans="1:5" x14ac:dyDescent="0.15">
      <c r="A23" s="83" t="s">
        <v>129</v>
      </c>
      <c r="B23" s="83" t="s">
        <v>133</v>
      </c>
      <c r="C23" s="83" t="str">
        <f t="shared" si="0"/>
        <v>名古屋市立大学生協 川澄店</v>
      </c>
      <c r="D23" s="84" t="s">
        <v>134</v>
      </c>
      <c r="E23" s="84" t="s">
        <v>135</v>
      </c>
    </row>
    <row r="24" spans="1:5" x14ac:dyDescent="0.15">
      <c r="A24" s="83" t="s">
        <v>129</v>
      </c>
      <c r="B24" s="83" t="s">
        <v>136</v>
      </c>
      <c r="C24" s="83" t="str">
        <f t="shared" si="0"/>
        <v>名古屋市立大学生協 田辺通店</v>
      </c>
      <c r="D24" s="84" t="s">
        <v>137</v>
      </c>
      <c r="E24" s="84" t="s">
        <v>137</v>
      </c>
    </row>
    <row r="25" spans="1:5" x14ac:dyDescent="0.15">
      <c r="A25" s="83" t="s">
        <v>138</v>
      </c>
      <c r="B25" s="83" t="s">
        <v>139</v>
      </c>
      <c r="C25" s="83" t="str">
        <f t="shared" si="0"/>
        <v>中京大学生協 プラザ・リーブル</v>
      </c>
      <c r="D25" s="84" t="s">
        <v>140</v>
      </c>
      <c r="E25" s="84" t="s">
        <v>141</v>
      </c>
    </row>
    <row r="26" spans="1:5" x14ac:dyDescent="0.15">
      <c r="A26" s="83" t="s">
        <v>138</v>
      </c>
      <c r="B26" s="83" t="s">
        <v>142</v>
      </c>
      <c r="C26" s="83" t="str">
        <f t="shared" si="0"/>
        <v>中京大学生協 プラザ・ドゥ</v>
      </c>
      <c r="D26" s="84" t="s">
        <v>143</v>
      </c>
      <c r="E26" s="84" t="s">
        <v>144</v>
      </c>
    </row>
    <row r="27" spans="1:5" x14ac:dyDescent="0.15">
      <c r="A27" s="83" t="s">
        <v>145</v>
      </c>
      <c r="B27" s="83" t="s">
        <v>146</v>
      </c>
      <c r="C27" s="83" t="str">
        <f t="shared" si="0"/>
        <v>日本福祉大学生協 美浜we'll （ウィル）</v>
      </c>
      <c r="D27" s="84" t="s">
        <v>147</v>
      </c>
      <c r="E27" s="84" t="s">
        <v>148</v>
      </c>
    </row>
    <row r="28" spans="1:5" x14ac:dyDescent="0.15">
      <c r="A28" s="83" t="s">
        <v>145</v>
      </c>
      <c r="B28" s="83" t="s">
        <v>149</v>
      </c>
      <c r="C28" s="83" t="str">
        <f t="shared" si="0"/>
        <v>日本福祉大学生協 半田ポルト</v>
      </c>
      <c r="D28" s="84" t="s">
        <v>150</v>
      </c>
      <c r="E28" s="84" t="s">
        <v>151</v>
      </c>
    </row>
    <row r="29" spans="1:5" x14ac:dyDescent="0.15">
      <c r="A29" s="83" t="s">
        <v>145</v>
      </c>
      <c r="B29" s="83" t="s">
        <v>152</v>
      </c>
      <c r="C29" s="83" t="str">
        <f t="shared" si="0"/>
        <v>日本福祉大学生協 東海キャンパス</v>
      </c>
      <c r="D29" s="84" t="s">
        <v>153</v>
      </c>
      <c r="E29" s="84" t="s">
        <v>154</v>
      </c>
    </row>
    <row r="30" spans="1:5" x14ac:dyDescent="0.15">
      <c r="A30" s="83" t="s">
        <v>155</v>
      </c>
      <c r="B30" s="83" t="s">
        <v>156</v>
      </c>
      <c r="C30" s="83" t="str">
        <f t="shared" si="0"/>
        <v>日本赤十字豊田看護大学生協 購買</v>
      </c>
      <c r="D30" s="84" t="s">
        <v>157</v>
      </c>
      <c r="E30" s="84" t="s">
        <v>158</v>
      </c>
    </row>
    <row r="31" spans="1:5" x14ac:dyDescent="0.15">
      <c r="A31" s="83" t="s">
        <v>159</v>
      </c>
      <c r="B31" s="83" t="s">
        <v>160</v>
      </c>
      <c r="C31" s="83" t="str">
        <f t="shared" si="0"/>
        <v>名城大学生協 天白　スクエア</v>
      </c>
      <c r="D31" s="84" t="s">
        <v>161</v>
      </c>
      <c r="E31" s="84" t="s">
        <v>162</v>
      </c>
    </row>
    <row r="32" spans="1:5" x14ac:dyDescent="0.15">
      <c r="A32" s="83" t="s">
        <v>159</v>
      </c>
      <c r="B32" s="83" t="s">
        <v>163</v>
      </c>
      <c r="C32" s="83" t="str">
        <f t="shared" si="0"/>
        <v>名城大学生協 薬学　Ｔコート</v>
      </c>
      <c r="D32" s="84" t="s">
        <v>164</v>
      </c>
      <c r="E32" s="84" t="s">
        <v>165</v>
      </c>
    </row>
    <row r="33" spans="1:5" x14ac:dyDescent="0.15">
      <c r="A33" s="83" t="s">
        <v>166</v>
      </c>
      <c r="B33" s="83" t="s">
        <v>167</v>
      </c>
      <c r="C33" s="83" t="str">
        <f t="shared" si="0"/>
        <v>インターカレッジコープ愛知 南山大学前店</v>
      </c>
      <c r="D33" s="85" t="s">
        <v>168</v>
      </c>
      <c r="E33" s="85" t="s">
        <v>169</v>
      </c>
    </row>
    <row r="34" spans="1:5" x14ac:dyDescent="0.15">
      <c r="A34" s="83" t="s">
        <v>170</v>
      </c>
      <c r="B34" s="83" t="s">
        <v>171</v>
      </c>
      <c r="C34" s="83" t="str">
        <f t="shared" si="0"/>
        <v>三重大学生協 翠陵店</v>
      </c>
      <c r="D34" s="84" t="s">
        <v>172</v>
      </c>
      <c r="E34" s="84" t="s">
        <v>173</v>
      </c>
    </row>
    <row r="35" spans="1:5" x14ac:dyDescent="0.15">
      <c r="A35" s="83" t="s">
        <v>170</v>
      </c>
      <c r="B35" s="83" t="s">
        <v>174</v>
      </c>
      <c r="C35" s="83" t="str">
        <f t="shared" si="0"/>
        <v>三重大学生協 第2購買書籍店</v>
      </c>
      <c r="D35" s="84" t="s">
        <v>175</v>
      </c>
      <c r="E35" s="84" t="s">
        <v>176</v>
      </c>
    </row>
    <row r="36" spans="1:5" x14ac:dyDescent="0.15">
      <c r="A36" s="83" t="s">
        <v>177</v>
      </c>
      <c r="B36" s="83" t="s">
        <v>178</v>
      </c>
      <c r="C36" s="83" t="str">
        <f t="shared" si="0"/>
        <v>三重短期大学生協 みすと</v>
      </c>
      <c r="D36" s="84" t="s">
        <v>179</v>
      </c>
      <c r="E36" s="84" t="s">
        <v>180</v>
      </c>
    </row>
    <row r="37" spans="1:5" x14ac:dyDescent="0.15">
      <c r="A37" s="83" t="s">
        <v>181</v>
      </c>
      <c r="B37" s="83" t="s">
        <v>182</v>
      </c>
      <c r="C37" s="83" t="str">
        <f t="shared" si="0"/>
        <v>三重県立看護大学生協 ドリームヒル</v>
      </c>
      <c r="D37" s="84" t="s">
        <v>183</v>
      </c>
      <c r="E37" s="84" t="s">
        <v>184</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D418BB646AC14C880A0E468C71D567" ma:contentTypeVersion="13" ma:contentTypeDescription="新しいドキュメントを作成します。" ma:contentTypeScope="" ma:versionID="2defb23f005033197ef6595f383dabd6">
  <xsd:schema xmlns:xsd="http://www.w3.org/2001/XMLSchema" xmlns:xs="http://www.w3.org/2001/XMLSchema" xmlns:p="http://schemas.microsoft.com/office/2006/metadata/properties" xmlns:ns2="29ad5a94-bf4d-4ca1-933e-82ff232103e9" xmlns:ns3="4265bca4-9038-4982-bffd-8557e5c8866e" targetNamespace="http://schemas.microsoft.com/office/2006/metadata/properties" ma:root="true" ma:fieldsID="9ea0d4dc07613ec4e9b431226261adf7" ns2:_="" ns3:_="">
    <xsd:import namespace="29ad5a94-bf4d-4ca1-933e-82ff232103e9"/>
    <xsd:import namespace="4265bca4-9038-4982-bffd-8557e5c886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d5a94-bf4d-4ca1-933e-82ff23210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65bca4-9038-4982-bffd-8557e5c8866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B71E9C2-26C3-43CC-82F5-F1AB7D21C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d5a94-bf4d-4ca1-933e-82ff232103e9"/>
    <ds:schemaRef ds:uri="4265bca4-9038-4982-bffd-8557e5c88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5BAB89-B17B-4107-8F3B-5AFFAB016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広間 耕平</cp:lastModifiedBy>
  <cp:revision/>
  <cp:lastPrinted>2022-05-01T06:34:53Z</cp:lastPrinted>
  <dcterms:created xsi:type="dcterms:W3CDTF">2019-01-24T08:40:46Z</dcterms:created>
  <dcterms:modified xsi:type="dcterms:W3CDTF">2022-12-07T04:12:06Z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