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OneDrive - 大学生協\デスクトップ\新しいフォルダー (2)\"/>
    </mc:Choice>
  </mc:AlternateContent>
  <xr:revisionPtr revIDLastSave="0" documentId="13_ncr:1_{1BEB100C-AF64-49A7-AE8A-8E77A7ED0855}" xr6:coauthVersionLast="47" xr6:coauthVersionMax="47" xr10:uidLastSave="{00000000-0000-0000-0000-000000000000}"/>
  <bookViews>
    <workbookView xWindow="43080" yWindow="-120" windowWidth="29040" windowHeight="17520" xr2:uid="{B63640F7-F7A6-4B65-A914-59F93B8A44B6}"/>
  </bookViews>
  <sheets>
    <sheet name="Sheet3" sheetId="3" r:id="rId1"/>
  </sheets>
  <definedNames>
    <definedName name="_xlnm.Print_Area" localSheetId="0">Sheet3!$A$1:$V$92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4" i="3" l="1"/>
  <c r="D77" i="3"/>
  <c r="D74" i="3"/>
  <c r="W56" i="3"/>
  <c r="X56" i="3"/>
  <c r="Y56" i="3"/>
  <c r="Z56" i="3"/>
  <c r="AA56" i="3"/>
  <c r="AB56" i="3"/>
  <c r="AC56" i="3"/>
  <c r="AD56" i="3"/>
  <c r="AE56" i="3"/>
  <c r="AF56" i="3"/>
  <c r="AG56" i="3"/>
  <c r="AH56" i="3"/>
  <c r="W57" i="3"/>
  <c r="X57" i="3"/>
  <c r="Y57" i="3"/>
  <c r="Z57" i="3"/>
  <c r="AA57" i="3"/>
  <c r="AB57" i="3"/>
  <c r="AC57" i="3"/>
  <c r="AD57" i="3"/>
  <c r="AE57" i="3"/>
  <c r="AF57" i="3"/>
  <c r="AG57" i="3"/>
  <c r="AH57" i="3"/>
  <c r="W58" i="3"/>
  <c r="X58" i="3"/>
  <c r="Y58" i="3"/>
  <c r="Z58" i="3"/>
  <c r="AA58" i="3"/>
  <c r="AB58" i="3"/>
  <c r="AC58" i="3"/>
  <c r="AD58" i="3"/>
  <c r="AE58" i="3"/>
  <c r="AF58" i="3"/>
  <c r="AG58" i="3"/>
  <c r="AH58" i="3"/>
  <c r="W59" i="3"/>
  <c r="X59" i="3"/>
  <c r="Y59" i="3"/>
  <c r="Z59" i="3"/>
  <c r="AA59" i="3"/>
  <c r="AB59" i="3"/>
  <c r="AC59" i="3"/>
  <c r="AD59" i="3"/>
  <c r="AE59" i="3"/>
  <c r="AF59" i="3"/>
  <c r="AG59" i="3"/>
  <c r="AH59" i="3"/>
  <c r="W60" i="3"/>
  <c r="X60" i="3"/>
  <c r="Y60" i="3"/>
  <c r="Z60" i="3"/>
  <c r="AA60" i="3"/>
  <c r="AB60" i="3"/>
  <c r="AC60" i="3"/>
  <c r="AD60" i="3"/>
  <c r="AE60" i="3"/>
  <c r="AF60" i="3"/>
  <c r="AG60" i="3"/>
  <c r="AH60" i="3"/>
  <c r="W61" i="3"/>
  <c r="X61" i="3"/>
  <c r="Y61" i="3"/>
  <c r="Z61" i="3"/>
  <c r="AA61" i="3"/>
  <c r="AB61" i="3"/>
  <c r="AC61" i="3"/>
  <c r="AD61" i="3"/>
  <c r="AE61" i="3"/>
  <c r="AF61" i="3"/>
  <c r="AG61" i="3"/>
  <c r="AH61" i="3"/>
  <c r="W62" i="3"/>
  <c r="X62" i="3"/>
  <c r="Y62" i="3"/>
  <c r="Z62" i="3"/>
  <c r="AA62" i="3"/>
  <c r="AB62" i="3"/>
  <c r="AC62" i="3"/>
  <c r="AD62" i="3"/>
  <c r="AE62" i="3"/>
  <c r="AF62" i="3"/>
  <c r="AG62" i="3"/>
  <c r="AH62" i="3"/>
  <c r="W63" i="3"/>
  <c r="X63" i="3"/>
  <c r="Y63" i="3"/>
  <c r="Z63" i="3"/>
  <c r="AA63" i="3"/>
  <c r="AB63" i="3"/>
  <c r="AC63" i="3"/>
  <c r="AD63" i="3"/>
  <c r="AE63" i="3"/>
  <c r="AF63" i="3"/>
  <c r="AG63" i="3"/>
  <c r="AH63" i="3"/>
  <c r="Z68" i="3"/>
  <c r="AA68" i="3"/>
  <c r="AB68" i="3"/>
  <c r="AC68" i="3"/>
  <c r="AD68" i="3"/>
  <c r="AE68" i="3"/>
  <c r="AF68" i="3"/>
  <c r="AG68" i="3"/>
  <c r="AH68" i="3"/>
  <c r="Z69" i="3"/>
  <c r="AA69" i="3"/>
  <c r="AB69" i="3"/>
  <c r="AC69" i="3"/>
  <c r="AD69" i="3"/>
  <c r="AE69" i="3"/>
  <c r="AF69" i="3"/>
  <c r="AG69" i="3"/>
  <c r="AH69" i="3"/>
  <c r="W68" i="3"/>
  <c r="X68" i="3"/>
  <c r="Y68" i="3"/>
  <c r="W69" i="3"/>
  <c r="X69" i="3"/>
  <c r="Y69" i="3"/>
  <c r="AF518" i="3" l="1"/>
  <c r="AG518" i="3"/>
  <c r="AH518" i="3"/>
  <c r="AF519" i="3"/>
  <c r="AG519" i="3"/>
  <c r="AH519" i="3"/>
  <c r="AF520" i="3"/>
  <c r="AG520" i="3"/>
  <c r="AH520" i="3"/>
  <c r="AF521" i="3"/>
  <c r="AG521" i="3"/>
  <c r="AH521" i="3"/>
  <c r="AF522" i="3"/>
  <c r="AG522" i="3"/>
  <c r="AH522" i="3"/>
  <c r="AF523" i="3"/>
  <c r="AG523" i="3"/>
  <c r="AH523" i="3"/>
  <c r="AF166" i="3"/>
  <c r="AG166" i="3"/>
  <c r="AH166" i="3"/>
  <c r="AF167" i="3"/>
  <c r="AG167" i="3"/>
  <c r="AH167" i="3"/>
  <c r="AF168" i="3"/>
  <c r="AG168" i="3"/>
  <c r="AH168" i="3"/>
  <c r="AF169" i="3"/>
  <c r="AG169" i="3"/>
  <c r="AH169" i="3"/>
  <c r="AF170" i="3"/>
  <c r="AG170" i="3"/>
  <c r="AH170" i="3"/>
  <c r="AF171" i="3"/>
  <c r="AG171" i="3"/>
  <c r="AH171" i="3"/>
  <c r="AF172" i="3"/>
  <c r="AG172" i="3"/>
  <c r="AH172" i="3"/>
  <c r="AF173" i="3"/>
  <c r="AG173" i="3"/>
  <c r="AH173" i="3"/>
  <c r="AF174" i="3"/>
  <c r="AG174" i="3"/>
  <c r="AH174" i="3"/>
  <c r="AF175" i="3"/>
  <c r="AG175" i="3"/>
  <c r="AH175" i="3"/>
  <c r="AF176" i="3"/>
  <c r="AG176" i="3"/>
  <c r="AH176" i="3"/>
  <c r="AF177" i="3"/>
  <c r="AG177" i="3"/>
  <c r="AH177" i="3"/>
  <c r="AF178" i="3"/>
  <c r="AG178" i="3"/>
  <c r="AH178" i="3"/>
  <c r="AF179" i="3"/>
  <c r="AG179" i="3"/>
  <c r="AH179" i="3"/>
  <c r="AF180" i="3"/>
  <c r="AG180" i="3"/>
  <c r="AH180" i="3"/>
  <c r="AF181" i="3"/>
  <c r="AG181" i="3"/>
  <c r="AH181" i="3"/>
  <c r="AF182" i="3"/>
  <c r="AG182" i="3"/>
  <c r="AH182" i="3"/>
  <c r="AF183" i="3"/>
  <c r="AG183" i="3"/>
  <c r="AH183" i="3"/>
  <c r="AF184" i="3"/>
  <c r="AG184" i="3"/>
  <c r="AH184" i="3"/>
  <c r="AF185" i="3"/>
  <c r="AG185" i="3"/>
  <c r="AH185" i="3"/>
  <c r="AF186" i="3"/>
  <c r="AG186" i="3"/>
  <c r="AH186" i="3"/>
  <c r="AF187" i="3"/>
  <c r="AG187" i="3"/>
  <c r="AH187" i="3"/>
  <c r="AF188" i="3"/>
  <c r="AG188" i="3"/>
  <c r="AH188" i="3"/>
  <c r="AF189" i="3"/>
  <c r="AG189" i="3"/>
  <c r="AH189" i="3"/>
  <c r="AF190" i="3"/>
  <c r="AG190" i="3"/>
  <c r="AH190" i="3"/>
  <c r="AF191" i="3"/>
  <c r="AG191" i="3"/>
  <c r="AH191" i="3"/>
  <c r="AF192" i="3"/>
  <c r="AG192" i="3"/>
  <c r="AH192" i="3"/>
  <c r="AF193" i="3"/>
  <c r="AG193" i="3"/>
  <c r="AH193" i="3"/>
  <c r="AF194" i="3"/>
  <c r="AG194" i="3"/>
  <c r="AH194" i="3"/>
  <c r="AF195" i="3"/>
  <c r="AG195" i="3"/>
  <c r="AH195" i="3"/>
  <c r="AF196" i="3"/>
  <c r="AG196" i="3"/>
  <c r="AH196" i="3"/>
  <c r="AF197" i="3"/>
  <c r="AG197" i="3"/>
  <c r="AH197" i="3"/>
  <c r="AF198" i="3"/>
  <c r="AG198" i="3"/>
  <c r="AH198" i="3"/>
  <c r="AF199" i="3"/>
  <c r="AG199" i="3"/>
  <c r="AH199" i="3"/>
  <c r="AF200" i="3"/>
  <c r="AG200" i="3"/>
  <c r="AH200" i="3"/>
  <c r="AF201" i="3"/>
  <c r="AG201" i="3"/>
  <c r="AH201" i="3"/>
  <c r="AF202" i="3"/>
  <c r="AG202" i="3"/>
  <c r="AH202" i="3"/>
  <c r="AF203" i="3"/>
  <c r="AG203" i="3"/>
  <c r="AH203" i="3"/>
  <c r="AF204" i="3"/>
  <c r="AG204" i="3"/>
  <c r="AH204" i="3"/>
  <c r="AF205" i="3"/>
  <c r="AG205" i="3"/>
  <c r="AH205" i="3"/>
  <c r="AF206" i="3"/>
  <c r="AG206" i="3"/>
  <c r="AH206" i="3"/>
  <c r="AF207" i="3"/>
  <c r="AG207" i="3"/>
  <c r="AH207" i="3"/>
  <c r="AF208" i="3"/>
  <c r="AG208" i="3"/>
  <c r="AH208" i="3"/>
  <c r="AF209" i="3"/>
  <c r="AG209" i="3"/>
  <c r="AH209" i="3"/>
  <c r="AF210" i="3"/>
  <c r="AG210" i="3"/>
  <c r="AH210" i="3"/>
  <c r="AF211" i="3"/>
  <c r="AG211" i="3"/>
  <c r="AH211" i="3"/>
  <c r="AF212" i="3"/>
  <c r="AG212" i="3"/>
  <c r="AH212" i="3"/>
  <c r="AF213" i="3"/>
  <c r="AG213" i="3"/>
  <c r="AH213" i="3"/>
  <c r="AF214" i="3"/>
  <c r="AG214" i="3"/>
  <c r="AH214" i="3"/>
  <c r="AF215" i="3"/>
  <c r="AG215" i="3"/>
  <c r="AH215" i="3"/>
  <c r="AF216" i="3"/>
  <c r="AG216" i="3"/>
  <c r="AH216" i="3"/>
  <c r="AF217" i="3"/>
  <c r="AG217" i="3"/>
  <c r="AH217" i="3"/>
  <c r="AF218" i="3"/>
  <c r="AG218" i="3"/>
  <c r="AH218" i="3"/>
  <c r="AF219" i="3"/>
  <c r="AG219" i="3"/>
  <c r="AH219" i="3"/>
  <c r="AF220" i="3"/>
  <c r="AG220" i="3"/>
  <c r="AH220" i="3"/>
  <c r="AF221" i="3"/>
  <c r="AG221" i="3"/>
  <c r="AH221" i="3"/>
  <c r="AF222" i="3"/>
  <c r="AG222" i="3"/>
  <c r="AH222" i="3"/>
  <c r="AF223" i="3"/>
  <c r="AG223" i="3"/>
  <c r="AH223" i="3"/>
  <c r="AF224" i="3"/>
  <c r="AG224" i="3"/>
  <c r="AH224" i="3"/>
  <c r="AF225" i="3"/>
  <c r="AG225" i="3"/>
  <c r="AH225" i="3"/>
  <c r="AF226" i="3"/>
  <c r="AG226" i="3"/>
  <c r="AH226" i="3"/>
  <c r="AF227" i="3"/>
  <c r="AG227" i="3"/>
  <c r="AH227" i="3"/>
  <c r="AF228" i="3"/>
  <c r="AG228" i="3"/>
  <c r="AH228" i="3"/>
  <c r="AF229" i="3"/>
  <c r="AG229" i="3"/>
  <c r="AH229" i="3"/>
  <c r="AF230" i="3"/>
  <c r="AG230" i="3"/>
  <c r="AH230" i="3"/>
  <c r="AF231" i="3"/>
  <c r="AG231" i="3"/>
  <c r="AH231" i="3"/>
  <c r="AF232" i="3"/>
  <c r="AG232" i="3"/>
  <c r="AH232" i="3"/>
  <c r="AF233" i="3"/>
  <c r="AG233" i="3"/>
  <c r="AH233" i="3"/>
  <c r="AF234" i="3"/>
  <c r="AG234" i="3"/>
  <c r="AH234" i="3"/>
  <c r="AF235" i="3"/>
  <c r="AG235" i="3"/>
  <c r="AH235" i="3"/>
  <c r="AF236" i="3"/>
  <c r="AG236" i="3"/>
  <c r="AH236" i="3"/>
  <c r="AF237" i="3"/>
  <c r="AG237" i="3"/>
  <c r="AH237" i="3"/>
  <c r="AF238" i="3"/>
  <c r="AG238" i="3"/>
  <c r="AH238" i="3"/>
  <c r="AF239" i="3"/>
  <c r="AG239" i="3"/>
  <c r="AH239" i="3"/>
  <c r="AF240" i="3"/>
  <c r="AG240" i="3"/>
  <c r="AH240" i="3"/>
  <c r="AF241" i="3"/>
  <c r="AG241" i="3"/>
  <c r="AH241" i="3"/>
  <c r="AF242" i="3"/>
  <c r="AG242" i="3"/>
  <c r="AH242" i="3"/>
  <c r="AF243" i="3"/>
  <c r="AG243" i="3"/>
  <c r="AH243" i="3"/>
  <c r="AF244" i="3"/>
  <c r="AG244" i="3"/>
  <c r="AH244" i="3"/>
  <c r="AF245" i="3"/>
  <c r="AG245" i="3"/>
  <c r="AH245" i="3"/>
  <c r="AF246" i="3"/>
  <c r="AG246" i="3"/>
  <c r="AH246" i="3"/>
  <c r="AF247" i="3"/>
  <c r="AG247" i="3"/>
  <c r="AH247" i="3"/>
  <c r="AF248" i="3"/>
  <c r="AG248" i="3"/>
  <c r="AH248" i="3"/>
  <c r="AF249" i="3"/>
  <c r="AG249" i="3"/>
  <c r="AH249" i="3"/>
  <c r="AF250" i="3"/>
  <c r="AG250" i="3"/>
  <c r="AH250" i="3"/>
  <c r="AF251" i="3"/>
  <c r="AG251" i="3"/>
  <c r="AH251" i="3"/>
  <c r="AF252" i="3"/>
  <c r="AG252" i="3"/>
  <c r="AH252" i="3"/>
  <c r="AF253" i="3"/>
  <c r="AG253" i="3"/>
  <c r="AH253" i="3"/>
  <c r="AF254" i="3"/>
  <c r="AG254" i="3"/>
  <c r="AH254" i="3"/>
  <c r="AF255" i="3"/>
  <c r="AG255" i="3"/>
  <c r="AH255" i="3"/>
  <c r="AF256" i="3"/>
  <c r="AG256" i="3"/>
  <c r="AH256" i="3"/>
  <c r="AF257" i="3"/>
  <c r="AG257" i="3"/>
  <c r="AH257" i="3"/>
  <c r="AF258" i="3"/>
  <c r="AG258" i="3"/>
  <c r="AH258" i="3"/>
  <c r="AF259" i="3"/>
  <c r="AG259" i="3"/>
  <c r="AH259" i="3"/>
  <c r="AF260" i="3"/>
  <c r="AG260" i="3"/>
  <c r="AH260" i="3"/>
  <c r="AF261" i="3"/>
  <c r="AG261" i="3"/>
  <c r="AH261" i="3"/>
  <c r="AF262" i="3"/>
  <c r="AG262" i="3"/>
  <c r="AH262" i="3"/>
  <c r="AF263" i="3"/>
  <c r="AG263" i="3"/>
  <c r="AH263" i="3"/>
  <c r="AF264" i="3"/>
  <c r="AG264" i="3"/>
  <c r="AH264" i="3"/>
  <c r="AF265" i="3"/>
  <c r="AG265" i="3"/>
  <c r="AH265" i="3"/>
  <c r="AF266" i="3"/>
  <c r="AG266" i="3"/>
  <c r="AH266" i="3"/>
  <c r="AF267" i="3"/>
  <c r="AG267" i="3"/>
  <c r="AH267" i="3"/>
  <c r="AF268" i="3"/>
  <c r="AG268" i="3"/>
  <c r="AH268" i="3"/>
  <c r="AF269" i="3"/>
  <c r="AG269" i="3"/>
  <c r="AH269" i="3"/>
  <c r="AF270" i="3"/>
  <c r="AG270" i="3"/>
  <c r="AH270" i="3"/>
  <c r="AF271" i="3"/>
  <c r="AG271" i="3"/>
  <c r="AH271" i="3"/>
  <c r="AF272" i="3"/>
  <c r="AG272" i="3"/>
  <c r="AH272" i="3"/>
  <c r="AF273" i="3"/>
  <c r="AG273" i="3"/>
  <c r="AH273" i="3"/>
  <c r="AF274" i="3"/>
  <c r="AG274" i="3"/>
  <c r="AH274" i="3"/>
  <c r="AF275" i="3"/>
  <c r="AG275" i="3"/>
  <c r="AH275" i="3"/>
  <c r="AF276" i="3"/>
  <c r="AG276" i="3"/>
  <c r="AH276" i="3"/>
  <c r="AF277" i="3"/>
  <c r="AG277" i="3"/>
  <c r="AH277" i="3"/>
  <c r="AF278" i="3"/>
  <c r="AG278" i="3"/>
  <c r="AH278" i="3"/>
  <c r="AF279" i="3"/>
  <c r="AG279" i="3"/>
  <c r="AH279" i="3"/>
  <c r="AF280" i="3"/>
  <c r="AG280" i="3"/>
  <c r="AH280" i="3"/>
  <c r="AF281" i="3"/>
  <c r="AG281" i="3"/>
  <c r="AH281" i="3"/>
  <c r="AF282" i="3"/>
  <c r="AG282" i="3"/>
  <c r="AH282" i="3"/>
  <c r="AF283" i="3"/>
  <c r="AG283" i="3"/>
  <c r="AH283" i="3"/>
  <c r="AF284" i="3"/>
  <c r="AG284" i="3"/>
  <c r="AH284" i="3"/>
  <c r="AF285" i="3"/>
  <c r="AG285" i="3"/>
  <c r="AH285" i="3"/>
  <c r="AF286" i="3"/>
  <c r="AG286" i="3"/>
  <c r="AH286" i="3"/>
  <c r="AF287" i="3"/>
  <c r="AG287" i="3"/>
  <c r="AH287" i="3"/>
  <c r="AF288" i="3"/>
  <c r="AG288" i="3"/>
  <c r="AH288" i="3"/>
  <c r="AF289" i="3"/>
  <c r="AG289" i="3"/>
  <c r="AH289" i="3"/>
  <c r="AF290" i="3"/>
  <c r="AG290" i="3"/>
  <c r="AH290" i="3"/>
  <c r="AF291" i="3"/>
  <c r="AG291" i="3"/>
  <c r="AH291" i="3"/>
  <c r="AF292" i="3"/>
  <c r="AG292" i="3"/>
  <c r="AH292" i="3"/>
  <c r="AF293" i="3"/>
  <c r="AG293" i="3"/>
  <c r="AH293" i="3"/>
  <c r="AF294" i="3"/>
  <c r="AG294" i="3"/>
  <c r="AH294" i="3"/>
  <c r="AF295" i="3"/>
  <c r="AG295" i="3"/>
  <c r="AH295" i="3"/>
  <c r="AF296" i="3"/>
  <c r="AG296" i="3"/>
  <c r="AH296" i="3"/>
  <c r="AF297" i="3"/>
  <c r="AG297" i="3"/>
  <c r="AH297" i="3"/>
  <c r="AF298" i="3"/>
  <c r="AG298" i="3"/>
  <c r="AH298" i="3"/>
  <c r="AF299" i="3"/>
  <c r="AG299" i="3"/>
  <c r="AH299" i="3"/>
  <c r="AF300" i="3"/>
  <c r="AG300" i="3"/>
  <c r="AH300" i="3"/>
  <c r="AF301" i="3"/>
  <c r="AG301" i="3"/>
  <c r="AH301" i="3"/>
  <c r="AF302" i="3"/>
  <c r="AG302" i="3"/>
  <c r="AH302" i="3"/>
  <c r="AF303" i="3"/>
  <c r="AG303" i="3"/>
  <c r="AH303" i="3"/>
  <c r="AF304" i="3"/>
  <c r="AG304" i="3"/>
  <c r="AH304" i="3"/>
  <c r="AF305" i="3"/>
  <c r="AG305" i="3"/>
  <c r="AH305" i="3"/>
  <c r="AF306" i="3"/>
  <c r="AG306" i="3"/>
  <c r="AH306" i="3"/>
  <c r="AF307" i="3"/>
  <c r="AG307" i="3"/>
  <c r="AH307" i="3"/>
  <c r="AF308" i="3"/>
  <c r="AG308" i="3"/>
  <c r="AH308" i="3"/>
  <c r="AF309" i="3"/>
  <c r="AG309" i="3"/>
  <c r="AH309" i="3"/>
  <c r="AF310" i="3"/>
  <c r="AG310" i="3"/>
  <c r="AH310" i="3"/>
  <c r="AF311" i="3"/>
  <c r="AG311" i="3"/>
  <c r="AH311" i="3"/>
  <c r="AF312" i="3"/>
  <c r="AG312" i="3"/>
  <c r="AH312" i="3"/>
  <c r="AF313" i="3"/>
  <c r="AG313" i="3"/>
  <c r="AH313" i="3"/>
  <c r="AF314" i="3"/>
  <c r="AG314" i="3"/>
  <c r="AH314" i="3"/>
  <c r="AF315" i="3"/>
  <c r="AG315" i="3"/>
  <c r="AH315" i="3"/>
  <c r="AF316" i="3"/>
  <c r="AG316" i="3"/>
  <c r="AH316" i="3"/>
  <c r="AF317" i="3"/>
  <c r="AG317" i="3"/>
  <c r="AH317" i="3"/>
  <c r="AF318" i="3"/>
  <c r="AG318" i="3"/>
  <c r="AH318" i="3"/>
  <c r="AF319" i="3"/>
  <c r="AG319" i="3"/>
  <c r="AH319" i="3"/>
  <c r="AF320" i="3"/>
  <c r="AG320" i="3"/>
  <c r="AH320" i="3"/>
  <c r="AF321" i="3"/>
  <c r="AG321" i="3"/>
  <c r="AH321" i="3"/>
  <c r="AF322" i="3"/>
  <c r="AG322" i="3"/>
  <c r="AH322" i="3"/>
  <c r="AF323" i="3"/>
  <c r="AG323" i="3"/>
  <c r="AH323" i="3"/>
  <c r="AF324" i="3"/>
  <c r="AG324" i="3"/>
  <c r="AH324" i="3"/>
  <c r="AF325" i="3"/>
  <c r="AG325" i="3"/>
  <c r="AH325" i="3"/>
  <c r="AF326" i="3"/>
  <c r="AG326" i="3"/>
  <c r="AH326" i="3"/>
  <c r="AF327" i="3"/>
  <c r="AG327" i="3"/>
  <c r="AH327" i="3"/>
  <c r="AF328" i="3"/>
  <c r="AG328" i="3"/>
  <c r="AH328" i="3"/>
  <c r="AF329" i="3"/>
  <c r="AG329" i="3"/>
  <c r="AH329" i="3"/>
  <c r="AF330" i="3"/>
  <c r="AG330" i="3"/>
  <c r="AH330" i="3"/>
  <c r="AF331" i="3"/>
  <c r="AG331" i="3"/>
  <c r="AH331" i="3"/>
  <c r="AF332" i="3"/>
  <c r="AG332" i="3"/>
  <c r="AH332" i="3"/>
  <c r="AF333" i="3"/>
  <c r="AG333" i="3"/>
  <c r="AH333" i="3"/>
  <c r="AF334" i="3"/>
  <c r="AG334" i="3"/>
  <c r="AH334" i="3"/>
  <c r="AF335" i="3"/>
  <c r="AG335" i="3"/>
  <c r="AH335" i="3"/>
  <c r="AF336" i="3"/>
  <c r="AG336" i="3"/>
  <c r="AH336" i="3"/>
  <c r="AF337" i="3"/>
  <c r="AG337" i="3"/>
  <c r="AH337" i="3"/>
  <c r="AF338" i="3"/>
  <c r="AG338" i="3"/>
  <c r="AH338" i="3"/>
  <c r="AF339" i="3"/>
  <c r="AG339" i="3"/>
  <c r="AH339" i="3"/>
  <c r="AF340" i="3"/>
  <c r="AG340" i="3"/>
  <c r="AH340" i="3"/>
  <c r="AF341" i="3"/>
  <c r="AG341" i="3"/>
  <c r="AH341" i="3"/>
  <c r="AF342" i="3"/>
  <c r="AG342" i="3"/>
  <c r="AH342" i="3"/>
  <c r="AF343" i="3"/>
  <c r="AG343" i="3"/>
  <c r="AH343" i="3"/>
  <c r="AF344" i="3"/>
  <c r="AG344" i="3"/>
  <c r="AH344" i="3"/>
  <c r="AF345" i="3"/>
  <c r="AG345" i="3"/>
  <c r="AH345" i="3"/>
  <c r="AF346" i="3"/>
  <c r="AG346" i="3"/>
  <c r="AH346" i="3"/>
  <c r="AF347" i="3"/>
  <c r="AG347" i="3"/>
  <c r="AH347" i="3"/>
  <c r="AF348" i="3"/>
  <c r="AG348" i="3"/>
  <c r="AH348" i="3"/>
  <c r="AF349" i="3"/>
  <c r="AG349" i="3"/>
  <c r="AH349" i="3"/>
  <c r="AF350" i="3"/>
  <c r="AG350" i="3"/>
  <c r="AH350" i="3"/>
  <c r="AF351" i="3"/>
  <c r="AG351" i="3"/>
  <c r="AH351" i="3"/>
  <c r="AF352" i="3"/>
  <c r="AG352" i="3"/>
  <c r="AH352" i="3"/>
  <c r="AF353" i="3"/>
  <c r="AG353" i="3"/>
  <c r="AH353" i="3"/>
  <c r="AF354" i="3"/>
  <c r="AG354" i="3"/>
  <c r="AH354" i="3"/>
  <c r="AF355" i="3"/>
  <c r="AG355" i="3"/>
  <c r="AH355" i="3"/>
  <c r="AF356" i="3"/>
  <c r="AG356" i="3"/>
  <c r="AH356" i="3"/>
  <c r="AF357" i="3"/>
  <c r="AG357" i="3"/>
  <c r="AH357" i="3"/>
  <c r="AF358" i="3"/>
  <c r="AG358" i="3"/>
  <c r="AH358" i="3"/>
  <c r="AF359" i="3"/>
  <c r="AG359" i="3"/>
  <c r="AH359" i="3"/>
  <c r="AF360" i="3"/>
  <c r="AG360" i="3"/>
  <c r="AH360" i="3"/>
  <c r="AF361" i="3"/>
  <c r="AG361" i="3"/>
  <c r="AH361" i="3"/>
  <c r="AF362" i="3"/>
  <c r="AG362" i="3"/>
  <c r="AH362" i="3"/>
  <c r="AF363" i="3"/>
  <c r="AG363" i="3"/>
  <c r="AH363" i="3"/>
  <c r="AF364" i="3"/>
  <c r="AG364" i="3"/>
  <c r="AH364" i="3"/>
  <c r="AF365" i="3"/>
  <c r="AG365" i="3"/>
  <c r="AH365" i="3"/>
  <c r="AF366" i="3"/>
  <c r="AG366" i="3"/>
  <c r="AH366" i="3"/>
  <c r="AF367" i="3"/>
  <c r="AG367" i="3"/>
  <c r="AH367" i="3"/>
  <c r="AF368" i="3"/>
  <c r="AG368" i="3"/>
  <c r="AH368" i="3"/>
  <c r="AF369" i="3"/>
  <c r="AG369" i="3"/>
  <c r="AH369" i="3"/>
  <c r="AF370" i="3"/>
  <c r="AG370" i="3"/>
  <c r="AH370" i="3"/>
  <c r="AF371" i="3"/>
  <c r="AG371" i="3"/>
  <c r="AH371" i="3"/>
  <c r="AF372" i="3"/>
  <c r="AG372" i="3"/>
  <c r="AH372" i="3"/>
  <c r="AF373" i="3"/>
  <c r="AG373" i="3"/>
  <c r="AH373" i="3"/>
  <c r="AF374" i="3"/>
  <c r="AG374" i="3"/>
  <c r="AH374" i="3"/>
  <c r="AF375" i="3"/>
  <c r="AG375" i="3"/>
  <c r="AH375" i="3"/>
  <c r="AF376" i="3"/>
  <c r="AG376" i="3"/>
  <c r="AH376" i="3"/>
  <c r="AF377" i="3"/>
  <c r="AG377" i="3"/>
  <c r="AH377" i="3"/>
  <c r="AF378" i="3"/>
  <c r="AG378" i="3"/>
  <c r="AH378" i="3"/>
  <c r="AF379" i="3"/>
  <c r="AG379" i="3"/>
  <c r="AH379" i="3"/>
  <c r="AF380" i="3"/>
  <c r="AG380" i="3"/>
  <c r="AH380" i="3"/>
  <c r="AF381" i="3"/>
  <c r="AG381" i="3"/>
  <c r="AH381" i="3"/>
  <c r="AF382" i="3"/>
  <c r="AG382" i="3"/>
  <c r="AH382" i="3"/>
  <c r="AF383" i="3"/>
  <c r="AG383" i="3"/>
  <c r="AH383" i="3"/>
  <c r="AF384" i="3"/>
  <c r="AG384" i="3"/>
  <c r="AH384" i="3"/>
  <c r="AF385" i="3"/>
  <c r="AG385" i="3"/>
  <c r="AH385" i="3"/>
  <c r="AF386" i="3"/>
  <c r="AG386" i="3"/>
  <c r="AH386" i="3"/>
  <c r="AF387" i="3"/>
  <c r="AG387" i="3"/>
  <c r="AH387" i="3"/>
  <c r="AF388" i="3"/>
  <c r="AG388" i="3"/>
  <c r="AH388" i="3"/>
  <c r="AF389" i="3"/>
  <c r="AG389" i="3"/>
  <c r="AH389" i="3"/>
  <c r="AF390" i="3"/>
  <c r="AG390" i="3"/>
  <c r="AH390" i="3"/>
  <c r="AF391" i="3"/>
  <c r="AG391" i="3"/>
  <c r="AH391" i="3"/>
  <c r="AF392" i="3"/>
  <c r="AG392" i="3"/>
  <c r="AH392" i="3"/>
  <c r="AF393" i="3"/>
  <c r="AG393" i="3"/>
  <c r="AH393" i="3"/>
  <c r="AF394" i="3"/>
  <c r="AG394" i="3"/>
  <c r="AH394" i="3"/>
  <c r="AF395" i="3"/>
  <c r="AG395" i="3"/>
  <c r="AH395" i="3"/>
  <c r="AF396" i="3"/>
  <c r="AG396" i="3"/>
  <c r="AH396" i="3"/>
  <c r="AF397" i="3"/>
  <c r="AG397" i="3"/>
  <c r="AH397" i="3"/>
  <c r="AF398" i="3"/>
  <c r="AG398" i="3"/>
  <c r="AH398" i="3"/>
  <c r="AF399" i="3"/>
  <c r="AG399" i="3"/>
  <c r="AH399" i="3"/>
  <c r="AF400" i="3"/>
  <c r="AG400" i="3"/>
  <c r="AH400" i="3"/>
  <c r="AF401" i="3"/>
  <c r="AG401" i="3"/>
  <c r="AH401" i="3"/>
  <c r="AF402" i="3"/>
  <c r="AG402" i="3"/>
  <c r="AH402" i="3"/>
  <c r="AF403" i="3"/>
  <c r="AG403" i="3"/>
  <c r="AH403" i="3"/>
  <c r="AF404" i="3"/>
  <c r="AG404" i="3"/>
  <c r="AH404" i="3"/>
  <c r="AF405" i="3"/>
  <c r="AG405" i="3"/>
  <c r="AH405" i="3"/>
  <c r="AF406" i="3"/>
  <c r="AG406" i="3"/>
  <c r="AH406" i="3"/>
  <c r="AF407" i="3"/>
  <c r="AG407" i="3"/>
  <c r="AH407" i="3"/>
  <c r="AF408" i="3"/>
  <c r="AG408" i="3"/>
  <c r="AH408" i="3"/>
  <c r="AF409" i="3"/>
  <c r="AG409" i="3"/>
  <c r="AH409" i="3"/>
  <c r="AF410" i="3"/>
  <c r="AG410" i="3"/>
  <c r="AH410" i="3"/>
  <c r="AF411" i="3"/>
  <c r="AG411" i="3"/>
  <c r="AH411" i="3"/>
  <c r="AF412" i="3"/>
  <c r="AG412" i="3"/>
  <c r="AH412" i="3"/>
  <c r="AF413" i="3"/>
  <c r="AG413" i="3"/>
  <c r="AH413" i="3"/>
  <c r="AF414" i="3"/>
  <c r="AG414" i="3"/>
  <c r="AH414" i="3"/>
  <c r="AF415" i="3"/>
  <c r="AG415" i="3"/>
  <c r="AH415" i="3"/>
  <c r="AF416" i="3"/>
  <c r="AG416" i="3"/>
  <c r="AH416" i="3"/>
  <c r="AF417" i="3"/>
  <c r="AG417" i="3"/>
  <c r="AH417" i="3"/>
  <c r="AF418" i="3"/>
  <c r="AG418" i="3"/>
  <c r="AH418" i="3"/>
  <c r="AF419" i="3"/>
  <c r="AG419" i="3"/>
  <c r="AH419" i="3"/>
  <c r="AF420" i="3"/>
  <c r="AG420" i="3"/>
  <c r="AH420" i="3"/>
  <c r="AF421" i="3"/>
  <c r="AG421" i="3"/>
  <c r="AH421" i="3"/>
  <c r="AF422" i="3"/>
  <c r="AG422" i="3"/>
  <c r="AH422" i="3"/>
  <c r="AF423" i="3"/>
  <c r="AG423" i="3"/>
  <c r="AH423" i="3"/>
  <c r="AF424" i="3"/>
  <c r="AG424" i="3"/>
  <c r="AH424" i="3"/>
  <c r="AF425" i="3"/>
  <c r="AG425" i="3"/>
  <c r="AH425" i="3"/>
  <c r="AF426" i="3"/>
  <c r="AG426" i="3"/>
  <c r="AH426" i="3"/>
  <c r="AF427" i="3"/>
  <c r="AG427" i="3"/>
  <c r="AH427" i="3"/>
  <c r="AF428" i="3"/>
  <c r="AG428" i="3"/>
  <c r="AH428" i="3"/>
  <c r="AF429" i="3"/>
  <c r="AG429" i="3"/>
  <c r="AH429" i="3"/>
  <c r="AF430" i="3"/>
  <c r="AG430" i="3"/>
  <c r="AH430" i="3"/>
  <c r="AF431" i="3"/>
  <c r="AG431" i="3"/>
  <c r="AH431" i="3"/>
  <c r="AF432" i="3"/>
  <c r="AG432" i="3"/>
  <c r="AH432" i="3"/>
  <c r="AF433" i="3"/>
  <c r="AG433" i="3"/>
  <c r="AH433" i="3"/>
  <c r="AF434" i="3"/>
  <c r="AG434" i="3"/>
  <c r="AH434" i="3"/>
  <c r="AF435" i="3"/>
  <c r="AG435" i="3"/>
  <c r="AH435" i="3"/>
  <c r="AF436" i="3"/>
  <c r="AG436" i="3"/>
  <c r="AH436" i="3"/>
  <c r="AF437" i="3"/>
  <c r="AG437" i="3"/>
  <c r="AH437" i="3"/>
  <c r="AF438" i="3"/>
  <c r="AG438" i="3"/>
  <c r="AH438" i="3"/>
  <c r="AF439" i="3"/>
  <c r="AG439" i="3"/>
  <c r="AH439" i="3"/>
  <c r="AF440" i="3"/>
  <c r="AG440" i="3"/>
  <c r="AH440" i="3"/>
  <c r="AF441" i="3"/>
  <c r="AG441" i="3"/>
  <c r="AH441" i="3"/>
  <c r="AF442" i="3"/>
  <c r="AG442" i="3"/>
  <c r="AH442" i="3"/>
  <c r="AF443" i="3"/>
  <c r="AG443" i="3"/>
  <c r="AH443" i="3"/>
  <c r="AF444" i="3"/>
  <c r="AG444" i="3"/>
  <c r="AH444" i="3"/>
  <c r="AF445" i="3"/>
  <c r="AG445" i="3"/>
  <c r="AH445" i="3"/>
  <c r="AF446" i="3"/>
  <c r="AG446" i="3"/>
  <c r="AH446" i="3"/>
  <c r="AF447" i="3"/>
  <c r="AG447" i="3"/>
  <c r="AH447" i="3"/>
  <c r="AF448" i="3"/>
  <c r="AG448" i="3"/>
  <c r="AH448" i="3"/>
  <c r="AF449" i="3"/>
  <c r="AG449" i="3"/>
  <c r="AH449" i="3"/>
  <c r="AF450" i="3"/>
  <c r="AG450" i="3"/>
  <c r="AH450" i="3"/>
  <c r="AF451" i="3"/>
  <c r="AG451" i="3"/>
  <c r="AH451" i="3"/>
  <c r="AF452" i="3"/>
  <c r="AG452" i="3"/>
  <c r="AH452" i="3"/>
  <c r="AF453" i="3"/>
  <c r="AG453" i="3"/>
  <c r="AH453" i="3"/>
  <c r="AF454" i="3"/>
  <c r="AG454" i="3"/>
  <c r="AH454" i="3"/>
  <c r="AF455" i="3"/>
  <c r="AG455" i="3"/>
  <c r="AH455" i="3"/>
  <c r="AF456" i="3"/>
  <c r="AG456" i="3"/>
  <c r="AH456" i="3"/>
  <c r="AF457" i="3"/>
  <c r="AG457" i="3"/>
  <c r="AH457" i="3"/>
  <c r="AF458" i="3"/>
  <c r="AG458" i="3"/>
  <c r="AH458" i="3"/>
  <c r="AF459" i="3"/>
  <c r="AG459" i="3"/>
  <c r="AH459" i="3"/>
  <c r="AF460" i="3"/>
  <c r="AG460" i="3"/>
  <c r="AH460" i="3"/>
  <c r="AF461" i="3"/>
  <c r="AG461" i="3"/>
  <c r="AH461" i="3"/>
  <c r="AF462" i="3"/>
  <c r="AG462" i="3"/>
  <c r="AH462" i="3"/>
  <c r="AF463" i="3"/>
  <c r="AG463" i="3"/>
  <c r="AH463" i="3"/>
  <c r="AF464" i="3"/>
  <c r="AG464" i="3"/>
  <c r="AH464" i="3"/>
  <c r="AF465" i="3"/>
  <c r="AG465" i="3"/>
  <c r="AH465" i="3"/>
  <c r="AF466" i="3"/>
  <c r="AG466" i="3"/>
  <c r="AH466" i="3"/>
  <c r="AF467" i="3"/>
  <c r="AG467" i="3"/>
  <c r="AH467" i="3"/>
  <c r="AF468" i="3"/>
  <c r="AG468" i="3"/>
  <c r="AH468" i="3"/>
  <c r="AF469" i="3"/>
  <c r="AG469" i="3"/>
  <c r="AH469" i="3"/>
  <c r="AF470" i="3"/>
  <c r="AG470" i="3"/>
  <c r="AH470" i="3"/>
  <c r="AF471" i="3"/>
  <c r="AG471" i="3"/>
  <c r="AH471" i="3"/>
  <c r="AF472" i="3"/>
  <c r="AG472" i="3"/>
  <c r="AH472" i="3"/>
  <c r="AF473" i="3"/>
  <c r="AG473" i="3"/>
  <c r="AH473" i="3"/>
  <c r="AF474" i="3"/>
  <c r="AG474" i="3"/>
  <c r="AH474" i="3"/>
  <c r="AF475" i="3"/>
  <c r="AG475" i="3"/>
  <c r="AH475" i="3"/>
  <c r="AF476" i="3"/>
  <c r="AG476" i="3"/>
  <c r="AH476" i="3"/>
  <c r="AF477" i="3"/>
  <c r="AG477" i="3"/>
  <c r="AH477" i="3"/>
  <c r="AF478" i="3"/>
  <c r="AG478" i="3"/>
  <c r="AH478" i="3"/>
  <c r="AF479" i="3"/>
  <c r="AG479" i="3"/>
  <c r="AH479" i="3"/>
  <c r="AF480" i="3"/>
  <c r="AG480" i="3"/>
  <c r="AH480" i="3"/>
  <c r="AF481" i="3"/>
  <c r="AG481" i="3"/>
  <c r="AH481" i="3"/>
  <c r="AF482" i="3"/>
  <c r="AG482" i="3"/>
  <c r="AH482" i="3"/>
  <c r="AF483" i="3"/>
  <c r="AG483" i="3"/>
  <c r="AH483" i="3"/>
  <c r="AF484" i="3"/>
  <c r="AG484" i="3"/>
  <c r="AH484" i="3"/>
  <c r="AF485" i="3"/>
  <c r="AG485" i="3"/>
  <c r="AH485" i="3"/>
  <c r="AF486" i="3"/>
  <c r="AG486" i="3"/>
  <c r="AH486" i="3"/>
  <c r="AF487" i="3"/>
  <c r="AG487" i="3"/>
  <c r="AH487" i="3"/>
  <c r="AF488" i="3"/>
  <c r="AG488" i="3"/>
  <c r="AH488" i="3"/>
  <c r="AF489" i="3"/>
  <c r="AG489" i="3"/>
  <c r="AH489" i="3"/>
  <c r="AF490" i="3"/>
  <c r="AG490" i="3"/>
  <c r="AH490" i="3"/>
  <c r="AF491" i="3"/>
  <c r="AG491" i="3"/>
  <c r="AH491" i="3"/>
  <c r="AF492" i="3"/>
  <c r="AG492" i="3"/>
  <c r="AH492" i="3"/>
  <c r="AF493" i="3"/>
  <c r="AG493" i="3"/>
  <c r="AH493" i="3"/>
  <c r="AF494" i="3"/>
  <c r="AG494" i="3"/>
  <c r="AH494" i="3"/>
  <c r="AF495" i="3"/>
  <c r="AG495" i="3"/>
  <c r="AH495" i="3"/>
  <c r="AF496" i="3"/>
  <c r="AG496" i="3"/>
  <c r="AH496" i="3"/>
  <c r="AF497" i="3"/>
  <c r="AG497" i="3"/>
  <c r="AH497" i="3"/>
  <c r="AF498" i="3"/>
  <c r="AG498" i="3"/>
  <c r="AH498" i="3"/>
  <c r="AF499" i="3"/>
  <c r="AG499" i="3"/>
  <c r="AH499" i="3"/>
  <c r="AF500" i="3"/>
  <c r="AG500" i="3"/>
  <c r="AH500" i="3"/>
  <c r="AF501" i="3"/>
  <c r="AG501" i="3"/>
  <c r="AH501" i="3"/>
  <c r="AF502" i="3"/>
  <c r="AG502" i="3"/>
  <c r="AH502" i="3"/>
  <c r="AF503" i="3"/>
  <c r="AG503" i="3"/>
  <c r="AH503" i="3"/>
  <c r="AF504" i="3"/>
  <c r="AG504" i="3"/>
  <c r="AH504" i="3"/>
  <c r="AF505" i="3"/>
  <c r="AG505" i="3"/>
  <c r="AH505" i="3"/>
  <c r="AF506" i="3"/>
  <c r="AG506" i="3"/>
  <c r="AH506" i="3"/>
  <c r="AF507" i="3"/>
  <c r="AG507" i="3"/>
  <c r="AH507" i="3"/>
  <c r="AF508" i="3"/>
  <c r="AG508" i="3"/>
  <c r="AH508" i="3"/>
  <c r="AF509" i="3"/>
  <c r="AG509" i="3"/>
  <c r="AH509" i="3"/>
  <c r="AF510" i="3"/>
  <c r="AG510" i="3"/>
  <c r="AH510" i="3"/>
  <c r="AF511" i="3"/>
  <c r="AG511" i="3"/>
  <c r="AH511" i="3"/>
  <c r="AF512" i="3"/>
  <c r="AG512" i="3"/>
  <c r="AH512" i="3"/>
  <c r="AF513" i="3"/>
  <c r="AG513" i="3"/>
  <c r="AH513" i="3"/>
  <c r="AF514" i="3"/>
  <c r="AG514" i="3"/>
  <c r="AH514" i="3"/>
  <c r="AF515" i="3"/>
  <c r="AG515" i="3"/>
  <c r="AH515" i="3"/>
  <c r="AF516" i="3"/>
  <c r="AG516" i="3"/>
  <c r="AH516" i="3"/>
  <c r="AF517" i="3"/>
  <c r="AG517" i="3"/>
  <c r="AH517" i="3"/>
  <c r="AF124" i="3"/>
  <c r="AG124" i="3"/>
  <c r="AH124" i="3"/>
  <c r="AF125" i="3"/>
  <c r="AG125" i="3"/>
  <c r="AH125" i="3"/>
  <c r="AF126" i="3"/>
  <c r="AG126" i="3"/>
  <c r="AH126" i="3"/>
  <c r="AF127" i="3"/>
  <c r="AG127" i="3"/>
  <c r="AH127" i="3"/>
  <c r="AF128" i="3"/>
  <c r="AG128" i="3"/>
  <c r="AH128" i="3"/>
  <c r="AF129" i="3"/>
  <c r="AG129" i="3"/>
  <c r="AH129" i="3"/>
  <c r="AF130" i="3"/>
  <c r="AG130" i="3"/>
  <c r="AH130" i="3"/>
  <c r="AF131" i="3"/>
  <c r="AG131" i="3"/>
  <c r="AH131" i="3"/>
  <c r="AF132" i="3"/>
  <c r="AG132" i="3"/>
  <c r="AH132" i="3"/>
  <c r="AF133" i="3"/>
  <c r="AG133" i="3"/>
  <c r="AH133" i="3"/>
  <c r="AF134" i="3"/>
  <c r="AG134" i="3"/>
  <c r="AH134" i="3"/>
  <c r="AF135" i="3"/>
  <c r="AG135" i="3"/>
  <c r="AH135" i="3"/>
  <c r="AF136" i="3"/>
  <c r="AG136" i="3"/>
  <c r="AH136" i="3"/>
  <c r="AF137" i="3"/>
  <c r="AG137" i="3"/>
  <c r="AH137" i="3"/>
  <c r="AF138" i="3"/>
  <c r="AG138" i="3"/>
  <c r="AH138" i="3"/>
  <c r="AF139" i="3"/>
  <c r="AG139" i="3"/>
  <c r="AH139" i="3"/>
  <c r="AF140" i="3"/>
  <c r="AG140" i="3"/>
  <c r="AH140" i="3"/>
  <c r="AF141" i="3"/>
  <c r="AG141" i="3"/>
  <c r="AH141" i="3"/>
  <c r="AF142" i="3"/>
  <c r="AG142" i="3"/>
  <c r="AH142" i="3"/>
  <c r="AF143" i="3"/>
  <c r="AG143" i="3"/>
  <c r="AH143" i="3"/>
  <c r="AF144" i="3"/>
  <c r="AG144" i="3"/>
  <c r="AH144" i="3"/>
  <c r="AF145" i="3"/>
  <c r="AG145" i="3"/>
  <c r="AH145" i="3"/>
  <c r="AF146" i="3"/>
  <c r="AG146" i="3"/>
  <c r="AH146" i="3"/>
  <c r="AF147" i="3"/>
  <c r="AG147" i="3"/>
  <c r="AH147" i="3"/>
  <c r="AF148" i="3"/>
  <c r="AG148" i="3"/>
  <c r="AH148" i="3"/>
  <c r="AF149" i="3"/>
  <c r="AG149" i="3"/>
  <c r="AH149" i="3"/>
  <c r="AF150" i="3"/>
  <c r="AG150" i="3"/>
  <c r="AH150" i="3"/>
  <c r="AF151" i="3"/>
  <c r="AG151" i="3"/>
  <c r="AH151" i="3"/>
  <c r="AF152" i="3"/>
  <c r="AG152" i="3"/>
  <c r="AH152" i="3"/>
  <c r="AF153" i="3"/>
  <c r="AG153" i="3"/>
  <c r="AH153" i="3"/>
  <c r="AF154" i="3"/>
  <c r="AG154" i="3"/>
  <c r="AH154" i="3"/>
  <c r="AF155" i="3"/>
  <c r="AG155" i="3"/>
  <c r="AH155" i="3"/>
  <c r="AF156" i="3"/>
  <c r="AG156" i="3"/>
  <c r="AH156" i="3"/>
  <c r="AF157" i="3"/>
  <c r="AG157" i="3"/>
  <c r="AH157" i="3"/>
  <c r="AF158" i="3"/>
  <c r="AG158" i="3"/>
  <c r="AH158" i="3"/>
  <c r="AF159" i="3"/>
  <c r="AG159" i="3"/>
  <c r="AH159" i="3"/>
  <c r="AF160" i="3"/>
  <c r="AG160" i="3"/>
  <c r="AH160" i="3"/>
  <c r="AF161" i="3"/>
  <c r="AG161" i="3"/>
  <c r="AH161" i="3"/>
  <c r="AF162" i="3"/>
  <c r="AG162" i="3"/>
  <c r="AH162" i="3"/>
  <c r="AF163" i="3"/>
  <c r="AG163" i="3"/>
  <c r="AH163" i="3"/>
  <c r="AF164" i="3"/>
  <c r="AG164" i="3"/>
  <c r="AH164" i="3"/>
  <c r="AF165" i="3"/>
  <c r="AG165" i="3"/>
  <c r="AH165" i="3"/>
  <c r="AF13" i="3"/>
  <c r="AG13" i="3"/>
  <c r="AH13" i="3"/>
  <c r="AF14" i="3"/>
  <c r="AG14" i="3"/>
  <c r="AH14" i="3"/>
  <c r="AF15" i="3"/>
  <c r="AG15" i="3"/>
  <c r="AH15" i="3"/>
  <c r="AF16" i="3"/>
  <c r="AG16" i="3"/>
  <c r="AH16" i="3"/>
  <c r="AF17" i="3"/>
  <c r="AG17" i="3"/>
  <c r="AH17" i="3"/>
  <c r="AF18" i="3"/>
  <c r="AG18" i="3"/>
  <c r="AH18" i="3"/>
  <c r="AF19" i="3"/>
  <c r="AG19" i="3"/>
  <c r="AH19" i="3"/>
  <c r="AF20" i="3"/>
  <c r="AG20" i="3"/>
  <c r="AH20" i="3"/>
  <c r="AF21" i="3"/>
  <c r="AG21" i="3"/>
  <c r="AH21" i="3"/>
  <c r="AF22" i="3"/>
  <c r="AG22" i="3"/>
  <c r="AH22" i="3"/>
  <c r="AF23" i="3"/>
  <c r="AG23" i="3"/>
  <c r="AH23" i="3"/>
  <c r="AF24" i="3"/>
  <c r="AG24" i="3"/>
  <c r="AH24" i="3"/>
  <c r="AF25" i="3"/>
  <c r="AG25" i="3"/>
  <c r="AH25" i="3"/>
  <c r="AF26" i="3"/>
  <c r="AG26" i="3"/>
  <c r="AH26" i="3"/>
  <c r="AF27" i="3"/>
  <c r="AG27" i="3"/>
  <c r="AH27" i="3"/>
  <c r="AF28" i="3"/>
  <c r="AG28" i="3"/>
  <c r="AH28" i="3"/>
  <c r="AF29" i="3"/>
  <c r="AG29" i="3"/>
  <c r="AH29" i="3"/>
  <c r="AF30" i="3"/>
  <c r="AG30" i="3"/>
  <c r="AH30" i="3"/>
  <c r="AF31" i="3"/>
  <c r="AG31" i="3"/>
  <c r="AH31" i="3"/>
  <c r="AF32" i="3"/>
  <c r="AG32" i="3"/>
  <c r="AH32" i="3"/>
  <c r="AF33" i="3"/>
  <c r="AG33" i="3"/>
  <c r="AH33" i="3"/>
  <c r="AF34" i="3"/>
  <c r="AG34" i="3"/>
  <c r="AH34" i="3"/>
  <c r="AF35" i="3"/>
  <c r="AG35" i="3"/>
  <c r="AH35" i="3"/>
  <c r="AF36" i="3"/>
  <c r="AG36" i="3"/>
  <c r="AH36" i="3"/>
  <c r="AF37" i="3"/>
  <c r="AG37" i="3"/>
  <c r="AH37" i="3"/>
  <c r="AF38" i="3"/>
  <c r="AG38" i="3"/>
  <c r="AH38" i="3"/>
  <c r="AF39" i="3"/>
  <c r="AG39" i="3"/>
  <c r="AH39" i="3"/>
  <c r="AF40" i="3"/>
  <c r="AG40" i="3"/>
  <c r="AH40" i="3"/>
  <c r="AF41" i="3"/>
  <c r="AG41" i="3"/>
  <c r="AH41" i="3"/>
  <c r="AF42" i="3"/>
  <c r="AG42" i="3"/>
  <c r="AH42" i="3"/>
  <c r="AF43" i="3"/>
  <c r="AG43" i="3"/>
  <c r="AH43" i="3"/>
  <c r="AF44" i="3"/>
  <c r="AG44" i="3"/>
  <c r="AH44" i="3"/>
  <c r="AF45" i="3"/>
  <c r="AG45" i="3"/>
  <c r="AH45" i="3"/>
  <c r="AF46" i="3"/>
  <c r="AG46" i="3"/>
  <c r="AH46" i="3"/>
  <c r="AF47" i="3"/>
  <c r="AG47" i="3"/>
  <c r="AH47" i="3"/>
  <c r="AF48" i="3"/>
  <c r="AG48" i="3"/>
  <c r="AH48" i="3"/>
  <c r="AF49" i="3"/>
  <c r="AG49" i="3"/>
  <c r="AH49" i="3"/>
  <c r="AF50" i="3"/>
  <c r="AG50" i="3"/>
  <c r="AH50" i="3"/>
  <c r="AF51" i="3"/>
  <c r="AG51" i="3"/>
  <c r="AH51" i="3"/>
  <c r="AF52" i="3"/>
  <c r="AG52" i="3"/>
  <c r="AH52" i="3"/>
  <c r="AF53" i="3"/>
  <c r="AG53" i="3"/>
  <c r="AH53" i="3"/>
  <c r="AF54" i="3"/>
  <c r="AG54" i="3"/>
  <c r="AH54" i="3"/>
  <c r="AF55" i="3"/>
  <c r="AG55" i="3"/>
  <c r="AH55" i="3"/>
  <c r="AF64" i="3"/>
  <c r="AG64" i="3"/>
  <c r="AH64" i="3"/>
  <c r="AF65" i="3"/>
  <c r="AG65" i="3"/>
  <c r="AH65" i="3"/>
  <c r="AF66" i="3"/>
  <c r="AG66" i="3"/>
  <c r="AH66" i="3"/>
  <c r="AF67" i="3"/>
  <c r="AG67" i="3"/>
  <c r="AH67" i="3"/>
  <c r="AF70" i="3"/>
  <c r="AG70" i="3"/>
  <c r="AH70" i="3"/>
  <c r="AF71" i="3"/>
  <c r="AG71" i="3"/>
  <c r="AH71" i="3"/>
  <c r="AF72" i="3"/>
  <c r="AG72" i="3"/>
  <c r="AH72" i="3"/>
  <c r="AF73" i="3"/>
  <c r="AG73" i="3"/>
  <c r="AH73" i="3"/>
  <c r="AF74" i="3"/>
  <c r="AG74" i="3"/>
  <c r="AH74" i="3"/>
  <c r="AF75" i="3"/>
  <c r="AG75" i="3"/>
  <c r="AH75" i="3"/>
  <c r="AF76" i="3"/>
  <c r="AG76" i="3"/>
  <c r="AH76" i="3"/>
  <c r="AF77" i="3"/>
  <c r="AG77" i="3"/>
  <c r="AH77" i="3"/>
  <c r="AF78" i="3"/>
  <c r="AG78" i="3"/>
  <c r="AH78" i="3"/>
  <c r="AF79" i="3"/>
  <c r="AG79" i="3"/>
  <c r="AH79" i="3"/>
  <c r="AF80" i="3"/>
  <c r="AG80" i="3"/>
  <c r="AH80" i="3"/>
  <c r="AF81" i="3"/>
  <c r="AG81" i="3"/>
  <c r="AH81" i="3"/>
  <c r="AF82" i="3"/>
  <c r="AG82" i="3"/>
  <c r="AH82" i="3"/>
  <c r="AF83" i="3"/>
  <c r="AG83" i="3"/>
  <c r="AH83" i="3"/>
  <c r="AF84" i="3"/>
  <c r="AG84" i="3"/>
  <c r="AH84" i="3"/>
  <c r="AF85" i="3"/>
  <c r="AG85" i="3"/>
  <c r="AH85" i="3"/>
  <c r="AF86" i="3"/>
  <c r="AG86" i="3"/>
  <c r="AH86" i="3"/>
  <c r="AF87" i="3"/>
  <c r="AG87" i="3"/>
  <c r="AH87" i="3"/>
  <c r="AF88" i="3"/>
  <c r="AG88" i="3"/>
  <c r="AH88" i="3"/>
  <c r="AF89" i="3"/>
  <c r="AG89" i="3"/>
  <c r="AH89" i="3"/>
  <c r="AF90" i="3"/>
  <c r="AG90" i="3"/>
  <c r="AH90" i="3"/>
  <c r="AF91" i="3"/>
  <c r="AG91" i="3"/>
  <c r="AH91" i="3"/>
  <c r="AF92" i="3"/>
  <c r="AG92" i="3"/>
  <c r="AH92" i="3"/>
  <c r="AF93" i="3"/>
  <c r="AG93" i="3"/>
  <c r="AH93" i="3"/>
  <c r="AF94" i="3"/>
  <c r="AG94" i="3"/>
  <c r="AH94" i="3"/>
  <c r="AF95" i="3"/>
  <c r="AG95" i="3"/>
  <c r="AH95" i="3"/>
  <c r="AF96" i="3"/>
  <c r="AG96" i="3"/>
  <c r="AH96" i="3"/>
  <c r="AF97" i="3"/>
  <c r="AG97" i="3"/>
  <c r="AH97" i="3"/>
  <c r="AF98" i="3"/>
  <c r="AG98" i="3"/>
  <c r="AH98" i="3"/>
  <c r="AF99" i="3"/>
  <c r="AG99" i="3"/>
  <c r="AH99" i="3"/>
  <c r="AF100" i="3"/>
  <c r="AG100" i="3"/>
  <c r="AH100" i="3"/>
  <c r="AF101" i="3"/>
  <c r="AG101" i="3"/>
  <c r="AH101" i="3"/>
  <c r="AF102" i="3"/>
  <c r="AG102" i="3"/>
  <c r="AH102" i="3"/>
  <c r="AF103" i="3"/>
  <c r="AG103" i="3"/>
  <c r="AH103" i="3"/>
  <c r="AF104" i="3"/>
  <c r="AG104" i="3"/>
  <c r="AH104" i="3"/>
  <c r="AF105" i="3"/>
  <c r="AG105" i="3"/>
  <c r="AH105" i="3"/>
  <c r="AF106" i="3"/>
  <c r="AG106" i="3"/>
  <c r="AH106" i="3"/>
  <c r="AF107" i="3"/>
  <c r="AG107" i="3"/>
  <c r="AH107" i="3"/>
  <c r="AF108" i="3"/>
  <c r="AG108" i="3"/>
  <c r="AH108" i="3"/>
  <c r="AF109" i="3"/>
  <c r="AG109" i="3"/>
  <c r="AH109" i="3"/>
  <c r="AF110" i="3"/>
  <c r="AG110" i="3"/>
  <c r="AH110" i="3"/>
  <c r="AF111" i="3"/>
  <c r="AG111" i="3"/>
  <c r="AH111" i="3"/>
  <c r="AF112" i="3"/>
  <c r="AG112" i="3"/>
  <c r="AH112" i="3"/>
  <c r="AF113" i="3"/>
  <c r="AG113" i="3"/>
  <c r="AH113" i="3"/>
  <c r="AF114" i="3"/>
  <c r="AG114" i="3"/>
  <c r="AH114" i="3"/>
  <c r="AF115" i="3"/>
  <c r="AG115" i="3"/>
  <c r="AH115" i="3"/>
  <c r="AF116" i="3"/>
  <c r="AG116" i="3"/>
  <c r="AH116" i="3"/>
  <c r="AF117" i="3"/>
  <c r="AG117" i="3"/>
  <c r="AH117" i="3"/>
  <c r="AF118" i="3"/>
  <c r="AG118" i="3"/>
  <c r="AH118" i="3"/>
  <c r="AF119" i="3"/>
  <c r="AG119" i="3"/>
  <c r="AH119" i="3"/>
  <c r="AF120" i="3"/>
  <c r="AG120" i="3"/>
  <c r="AH120" i="3"/>
  <c r="AF121" i="3"/>
  <c r="AG121" i="3"/>
  <c r="AH121" i="3"/>
  <c r="AF122" i="3"/>
  <c r="AG122" i="3"/>
  <c r="AH122" i="3"/>
  <c r="AF123" i="3"/>
  <c r="AG123" i="3"/>
  <c r="AH123" i="3"/>
  <c r="AG12" i="3"/>
  <c r="AH12" i="3"/>
  <c r="AF12" i="3"/>
  <c r="R40" i="3"/>
  <c r="AC13" i="3"/>
  <c r="AD13" i="3"/>
  <c r="AE13" i="3"/>
  <c r="AC14" i="3"/>
  <c r="AD14" i="3"/>
  <c r="AE14" i="3"/>
  <c r="AC15" i="3"/>
  <c r="AD15" i="3"/>
  <c r="AE15" i="3"/>
  <c r="AC16" i="3"/>
  <c r="AD16" i="3"/>
  <c r="AE16" i="3"/>
  <c r="AC17" i="3"/>
  <c r="AD17" i="3"/>
  <c r="AE17" i="3"/>
  <c r="AC18" i="3"/>
  <c r="AD18" i="3"/>
  <c r="AE18" i="3"/>
  <c r="AC19" i="3"/>
  <c r="AD19" i="3"/>
  <c r="AE19" i="3"/>
  <c r="AC20" i="3"/>
  <c r="AD20" i="3"/>
  <c r="AE20" i="3"/>
  <c r="AC21" i="3"/>
  <c r="AD21" i="3"/>
  <c r="AE21" i="3"/>
  <c r="AC22" i="3"/>
  <c r="AD22" i="3"/>
  <c r="AE22" i="3"/>
  <c r="AC23" i="3"/>
  <c r="AD23" i="3"/>
  <c r="AE23" i="3"/>
  <c r="AC24" i="3"/>
  <c r="AD24" i="3"/>
  <c r="AE24" i="3"/>
  <c r="AC25" i="3"/>
  <c r="AD25" i="3"/>
  <c r="AE25" i="3"/>
  <c r="AC26" i="3"/>
  <c r="AD26" i="3"/>
  <c r="AE26" i="3"/>
  <c r="AC27" i="3"/>
  <c r="AD27" i="3"/>
  <c r="AE27" i="3"/>
  <c r="AC28" i="3"/>
  <c r="AD28" i="3"/>
  <c r="AE28" i="3"/>
  <c r="AC29" i="3"/>
  <c r="AD29" i="3"/>
  <c r="AE29" i="3"/>
  <c r="AC30" i="3"/>
  <c r="AD30" i="3"/>
  <c r="AE30" i="3"/>
  <c r="AC31" i="3"/>
  <c r="AD31" i="3"/>
  <c r="AE31" i="3"/>
  <c r="AC32" i="3"/>
  <c r="AD32" i="3"/>
  <c r="AE32" i="3"/>
  <c r="AC33" i="3"/>
  <c r="AD33" i="3"/>
  <c r="AE33" i="3"/>
  <c r="AC34" i="3"/>
  <c r="AD34" i="3"/>
  <c r="AE34" i="3"/>
  <c r="AC35" i="3"/>
  <c r="AD35" i="3"/>
  <c r="AE35" i="3"/>
  <c r="AC36" i="3"/>
  <c r="AD36" i="3"/>
  <c r="AE36" i="3"/>
  <c r="AC37" i="3"/>
  <c r="AD37" i="3"/>
  <c r="AE37" i="3"/>
  <c r="AC38" i="3"/>
  <c r="AD38" i="3"/>
  <c r="AE38" i="3"/>
  <c r="AC39" i="3"/>
  <c r="AD39" i="3"/>
  <c r="AE39" i="3"/>
  <c r="AC40" i="3"/>
  <c r="AD40" i="3"/>
  <c r="AE40" i="3"/>
  <c r="AC41" i="3"/>
  <c r="AD41" i="3"/>
  <c r="AE41" i="3"/>
  <c r="AC42" i="3"/>
  <c r="AD42" i="3"/>
  <c r="AE42" i="3"/>
  <c r="AC43" i="3"/>
  <c r="AD43" i="3"/>
  <c r="AE43" i="3"/>
  <c r="AC44" i="3"/>
  <c r="AD44" i="3"/>
  <c r="AE44" i="3"/>
  <c r="AC45" i="3"/>
  <c r="AD45" i="3"/>
  <c r="AE45" i="3"/>
  <c r="AC46" i="3"/>
  <c r="AD46" i="3"/>
  <c r="AE46" i="3"/>
  <c r="AC47" i="3"/>
  <c r="AD47" i="3"/>
  <c r="AE47" i="3"/>
  <c r="AC48" i="3"/>
  <c r="AD48" i="3"/>
  <c r="AE48" i="3"/>
  <c r="AC49" i="3"/>
  <c r="AD49" i="3"/>
  <c r="AE49" i="3"/>
  <c r="AC50" i="3"/>
  <c r="AD50" i="3"/>
  <c r="AE50" i="3"/>
  <c r="AC51" i="3"/>
  <c r="AD51" i="3"/>
  <c r="AE51" i="3"/>
  <c r="AC52" i="3"/>
  <c r="AD52" i="3"/>
  <c r="AE52" i="3"/>
  <c r="AC53" i="3"/>
  <c r="AD53" i="3"/>
  <c r="AE53" i="3"/>
  <c r="AC54" i="3"/>
  <c r="AD54" i="3"/>
  <c r="AE54" i="3"/>
  <c r="AC55" i="3"/>
  <c r="AD55" i="3"/>
  <c r="AE55" i="3"/>
  <c r="AC64" i="3"/>
  <c r="AD64" i="3"/>
  <c r="AE64" i="3"/>
  <c r="AC65" i="3"/>
  <c r="AD65" i="3"/>
  <c r="AE65" i="3"/>
  <c r="AC66" i="3"/>
  <c r="AD66" i="3"/>
  <c r="AE66" i="3"/>
  <c r="AC67" i="3"/>
  <c r="AD67" i="3"/>
  <c r="AE67" i="3"/>
  <c r="AC70" i="3"/>
  <c r="AD70" i="3"/>
  <c r="AE70" i="3"/>
  <c r="AC71" i="3"/>
  <c r="AD71" i="3"/>
  <c r="AE71" i="3"/>
  <c r="AC72" i="3"/>
  <c r="AD72" i="3"/>
  <c r="AE72" i="3"/>
  <c r="AC73" i="3"/>
  <c r="AD73" i="3"/>
  <c r="AE73" i="3"/>
  <c r="AC74" i="3"/>
  <c r="AD74" i="3"/>
  <c r="AE74" i="3"/>
  <c r="AC75" i="3"/>
  <c r="AD75" i="3"/>
  <c r="AE75" i="3"/>
  <c r="AC76" i="3"/>
  <c r="AD76" i="3"/>
  <c r="AE76" i="3"/>
  <c r="AC77" i="3"/>
  <c r="AD77" i="3"/>
  <c r="AE77" i="3"/>
  <c r="AC78" i="3"/>
  <c r="AD78" i="3"/>
  <c r="AE78" i="3"/>
  <c r="AC79" i="3"/>
  <c r="AD79" i="3"/>
  <c r="AE79" i="3"/>
  <c r="AC80" i="3"/>
  <c r="AD80" i="3"/>
  <c r="AE80" i="3"/>
  <c r="AC81" i="3"/>
  <c r="AD81" i="3"/>
  <c r="AE81" i="3"/>
  <c r="AC82" i="3"/>
  <c r="AD82" i="3"/>
  <c r="AE82" i="3"/>
  <c r="AC83" i="3"/>
  <c r="AD83" i="3"/>
  <c r="AE83" i="3"/>
  <c r="AC84" i="3"/>
  <c r="AD84" i="3"/>
  <c r="AE84" i="3"/>
  <c r="AC85" i="3"/>
  <c r="AD85" i="3"/>
  <c r="AE85" i="3"/>
  <c r="AC86" i="3"/>
  <c r="AD86" i="3"/>
  <c r="AE86" i="3"/>
  <c r="AC87" i="3"/>
  <c r="AD87" i="3"/>
  <c r="AE87" i="3"/>
  <c r="AC88" i="3"/>
  <c r="AD88" i="3"/>
  <c r="AE88" i="3"/>
  <c r="AC89" i="3"/>
  <c r="AD89" i="3"/>
  <c r="AE89" i="3"/>
  <c r="AC90" i="3"/>
  <c r="AD90" i="3"/>
  <c r="AE90" i="3"/>
  <c r="AC91" i="3"/>
  <c r="AD91" i="3"/>
  <c r="AE91" i="3"/>
  <c r="AC92" i="3"/>
  <c r="AD92" i="3"/>
  <c r="AE92" i="3"/>
  <c r="AC93" i="3"/>
  <c r="AD93" i="3"/>
  <c r="AE93" i="3"/>
  <c r="AC94" i="3"/>
  <c r="AD94" i="3"/>
  <c r="AE94" i="3"/>
  <c r="AC95" i="3"/>
  <c r="AD95" i="3"/>
  <c r="AE95" i="3"/>
  <c r="AC96" i="3"/>
  <c r="AD96" i="3"/>
  <c r="AE96" i="3"/>
  <c r="AC97" i="3"/>
  <c r="AD97" i="3"/>
  <c r="AE97" i="3"/>
  <c r="AC98" i="3"/>
  <c r="AD98" i="3"/>
  <c r="AE98" i="3"/>
  <c r="AC99" i="3"/>
  <c r="AD99" i="3"/>
  <c r="AE99" i="3"/>
  <c r="AC100" i="3"/>
  <c r="AD100" i="3"/>
  <c r="AE100" i="3"/>
  <c r="AC101" i="3"/>
  <c r="AD101" i="3"/>
  <c r="AE101" i="3"/>
  <c r="AC102" i="3"/>
  <c r="AD102" i="3"/>
  <c r="AE102" i="3"/>
  <c r="AC103" i="3"/>
  <c r="AD103" i="3"/>
  <c r="AE103" i="3"/>
  <c r="AC104" i="3"/>
  <c r="AD104" i="3"/>
  <c r="AE104" i="3"/>
  <c r="AC105" i="3"/>
  <c r="AD105" i="3"/>
  <c r="AE105" i="3"/>
  <c r="AC106" i="3"/>
  <c r="AD106" i="3"/>
  <c r="AE106" i="3"/>
  <c r="AC107" i="3"/>
  <c r="AD107" i="3"/>
  <c r="AE107" i="3"/>
  <c r="AC108" i="3"/>
  <c r="AD108" i="3"/>
  <c r="AE108" i="3"/>
  <c r="AC109" i="3"/>
  <c r="AD109" i="3"/>
  <c r="AE109" i="3"/>
  <c r="AC110" i="3"/>
  <c r="AD110" i="3"/>
  <c r="AE110" i="3"/>
  <c r="AC111" i="3"/>
  <c r="AD111" i="3"/>
  <c r="AE111" i="3"/>
  <c r="AC112" i="3"/>
  <c r="AD112" i="3"/>
  <c r="AE112" i="3"/>
  <c r="AC113" i="3"/>
  <c r="AD113" i="3"/>
  <c r="AE113" i="3"/>
  <c r="AC114" i="3"/>
  <c r="AD114" i="3"/>
  <c r="AE114" i="3"/>
  <c r="AC115" i="3"/>
  <c r="AD115" i="3"/>
  <c r="AE115" i="3"/>
  <c r="AC116" i="3"/>
  <c r="AD116" i="3"/>
  <c r="AE116" i="3"/>
  <c r="AC117" i="3"/>
  <c r="AD117" i="3"/>
  <c r="AE117" i="3"/>
  <c r="AC118" i="3"/>
  <c r="AD118" i="3"/>
  <c r="AE118" i="3"/>
  <c r="AC119" i="3"/>
  <c r="AD119" i="3"/>
  <c r="AE119" i="3"/>
  <c r="AC120" i="3"/>
  <c r="AD120" i="3"/>
  <c r="AE120" i="3"/>
  <c r="AC121" i="3"/>
  <c r="AD121" i="3"/>
  <c r="AE121" i="3"/>
  <c r="AC122" i="3"/>
  <c r="AD122" i="3"/>
  <c r="AE122" i="3"/>
  <c r="AC123" i="3"/>
  <c r="AD123" i="3"/>
  <c r="AE123" i="3"/>
  <c r="AD12" i="3"/>
  <c r="AE12" i="3"/>
  <c r="AC12" i="3"/>
  <c r="Z13" i="3"/>
  <c r="AA13" i="3"/>
  <c r="AB13" i="3"/>
  <c r="Z14" i="3"/>
  <c r="AA14" i="3"/>
  <c r="AB14" i="3"/>
  <c r="Z15" i="3"/>
  <c r="AA15" i="3"/>
  <c r="AB15" i="3"/>
  <c r="Z16" i="3"/>
  <c r="AA16" i="3"/>
  <c r="AB16" i="3"/>
  <c r="Z17" i="3"/>
  <c r="AA17" i="3"/>
  <c r="AB17" i="3"/>
  <c r="Z18" i="3"/>
  <c r="AA18" i="3"/>
  <c r="AB18" i="3"/>
  <c r="Z19" i="3"/>
  <c r="AA19" i="3"/>
  <c r="AB19" i="3"/>
  <c r="Z20" i="3"/>
  <c r="AA20" i="3"/>
  <c r="AB20" i="3"/>
  <c r="Z21" i="3"/>
  <c r="AA21" i="3"/>
  <c r="AB21" i="3"/>
  <c r="Z22" i="3"/>
  <c r="AA22" i="3"/>
  <c r="AB22" i="3"/>
  <c r="Z23" i="3"/>
  <c r="AA23" i="3"/>
  <c r="AB23" i="3"/>
  <c r="Z24" i="3"/>
  <c r="AA24" i="3"/>
  <c r="AB24" i="3"/>
  <c r="Z25" i="3"/>
  <c r="AA25" i="3"/>
  <c r="AB25" i="3"/>
  <c r="Z26" i="3"/>
  <c r="AA26" i="3"/>
  <c r="AB26" i="3"/>
  <c r="Z27" i="3"/>
  <c r="AA27" i="3"/>
  <c r="AB27" i="3"/>
  <c r="Z28" i="3"/>
  <c r="AA28" i="3"/>
  <c r="AB28" i="3"/>
  <c r="Z29" i="3"/>
  <c r="AA29" i="3"/>
  <c r="AB29" i="3"/>
  <c r="Z30" i="3"/>
  <c r="AA30" i="3"/>
  <c r="AB30" i="3"/>
  <c r="Z31" i="3"/>
  <c r="AA31" i="3"/>
  <c r="AB31" i="3"/>
  <c r="Z32" i="3"/>
  <c r="AA32" i="3"/>
  <c r="AB32" i="3"/>
  <c r="Z33" i="3"/>
  <c r="AA33" i="3"/>
  <c r="AB33" i="3"/>
  <c r="Z34" i="3"/>
  <c r="AA34" i="3"/>
  <c r="AB34" i="3"/>
  <c r="Z35" i="3"/>
  <c r="AA35" i="3"/>
  <c r="AB35" i="3"/>
  <c r="Z36" i="3"/>
  <c r="AA36" i="3"/>
  <c r="AB36" i="3"/>
  <c r="Z37" i="3"/>
  <c r="AA37" i="3"/>
  <c r="AB37" i="3"/>
  <c r="Z38" i="3"/>
  <c r="AA38" i="3"/>
  <c r="AB38" i="3"/>
  <c r="Z39" i="3"/>
  <c r="AA39" i="3"/>
  <c r="AB39" i="3"/>
  <c r="Z40" i="3"/>
  <c r="AA40" i="3"/>
  <c r="AB40" i="3"/>
  <c r="Z41" i="3"/>
  <c r="AA41" i="3"/>
  <c r="AB41" i="3"/>
  <c r="Z42" i="3"/>
  <c r="AA42" i="3"/>
  <c r="AB42" i="3"/>
  <c r="Z43" i="3"/>
  <c r="AA43" i="3"/>
  <c r="AB43" i="3"/>
  <c r="Z44" i="3"/>
  <c r="AA44" i="3"/>
  <c r="AB44" i="3"/>
  <c r="Z45" i="3"/>
  <c r="AA45" i="3"/>
  <c r="AB45" i="3"/>
  <c r="Z46" i="3"/>
  <c r="AA46" i="3"/>
  <c r="AB46" i="3"/>
  <c r="Z47" i="3"/>
  <c r="AA47" i="3"/>
  <c r="AB47" i="3"/>
  <c r="Z48" i="3"/>
  <c r="AA48" i="3"/>
  <c r="AB48" i="3"/>
  <c r="Z49" i="3"/>
  <c r="AA49" i="3"/>
  <c r="AB49" i="3"/>
  <c r="Z50" i="3"/>
  <c r="AA50" i="3"/>
  <c r="AB50" i="3"/>
  <c r="Z51" i="3"/>
  <c r="AA51" i="3"/>
  <c r="AB51" i="3"/>
  <c r="Z52" i="3"/>
  <c r="AA52" i="3"/>
  <c r="AB52" i="3"/>
  <c r="Z53" i="3"/>
  <c r="AA53" i="3"/>
  <c r="AB53" i="3"/>
  <c r="Z54" i="3"/>
  <c r="AA54" i="3"/>
  <c r="AB54" i="3"/>
  <c r="Z55" i="3"/>
  <c r="AA55" i="3"/>
  <c r="AB55" i="3"/>
  <c r="Z64" i="3"/>
  <c r="AA64" i="3"/>
  <c r="AB64" i="3"/>
  <c r="Z65" i="3"/>
  <c r="AA65" i="3"/>
  <c r="AB65" i="3"/>
  <c r="Z66" i="3"/>
  <c r="AA66" i="3"/>
  <c r="AB66" i="3"/>
  <c r="Z67" i="3"/>
  <c r="AA67" i="3"/>
  <c r="AB67" i="3"/>
  <c r="Z70" i="3"/>
  <c r="AA70" i="3"/>
  <c r="AB70" i="3"/>
  <c r="Z71" i="3"/>
  <c r="AA71" i="3"/>
  <c r="AB71" i="3"/>
  <c r="Z72" i="3"/>
  <c r="AA72" i="3"/>
  <c r="AB72" i="3"/>
  <c r="Z73" i="3"/>
  <c r="AA73" i="3"/>
  <c r="AB73" i="3"/>
  <c r="Z74" i="3"/>
  <c r="AA74" i="3"/>
  <c r="AB74" i="3"/>
  <c r="Z75" i="3"/>
  <c r="AA75" i="3"/>
  <c r="AB75" i="3"/>
  <c r="Z76" i="3"/>
  <c r="AA76" i="3"/>
  <c r="AB76" i="3"/>
  <c r="Z77" i="3"/>
  <c r="AA77" i="3"/>
  <c r="AB77" i="3"/>
  <c r="Z78" i="3"/>
  <c r="AA78" i="3"/>
  <c r="AB78" i="3"/>
  <c r="Z79" i="3"/>
  <c r="AA79" i="3"/>
  <c r="AB79" i="3"/>
  <c r="Z80" i="3"/>
  <c r="AA80" i="3"/>
  <c r="AB80" i="3"/>
  <c r="Z81" i="3"/>
  <c r="AA81" i="3"/>
  <c r="AB81" i="3"/>
  <c r="Z82" i="3"/>
  <c r="AA82" i="3"/>
  <c r="AB82" i="3"/>
  <c r="Z83" i="3"/>
  <c r="AA83" i="3"/>
  <c r="AB83" i="3"/>
  <c r="Z84" i="3"/>
  <c r="AA84" i="3"/>
  <c r="AB84" i="3"/>
  <c r="Z85" i="3"/>
  <c r="AA85" i="3"/>
  <c r="AB85" i="3"/>
  <c r="Z86" i="3"/>
  <c r="AA86" i="3"/>
  <c r="AB86" i="3"/>
  <c r="Z87" i="3"/>
  <c r="AA87" i="3"/>
  <c r="AB87" i="3"/>
  <c r="Z88" i="3"/>
  <c r="AA88" i="3"/>
  <c r="AB88" i="3"/>
  <c r="Z89" i="3"/>
  <c r="AA89" i="3"/>
  <c r="AB89" i="3"/>
  <c r="Z90" i="3"/>
  <c r="AA90" i="3"/>
  <c r="AB90" i="3"/>
  <c r="Z91" i="3"/>
  <c r="AA91" i="3"/>
  <c r="AB91" i="3"/>
  <c r="Z92" i="3"/>
  <c r="AA92" i="3"/>
  <c r="AB92" i="3"/>
  <c r="Z93" i="3"/>
  <c r="AA93" i="3"/>
  <c r="AB93" i="3"/>
  <c r="Z94" i="3"/>
  <c r="AA94" i="3"/>
  <c r="AB94" i="3"/>
  <c r="Z95" i="3"/>
  <c r="AA95" i="3"/>
  <c r="AB95" i="3"/>
  <c r="Z96" i="3"/>
  <c r="AA96" i="3"/>
  <c r="AB96" i="3"/>
  <c r="Z97" i="3"/>
  <c r="AA97" i="3"/>
  <c r="AB97" i="3"/>
  <c r="Z98" i="3"/>
  <c r="AA98" i="3"/>
  <c r="AB98" i="3"/>
  <c r="Z99" i="3"/>
  <c r="AA99" i="3"/>
  <c r="AB99" i="3"/>
  <c r="Z100" i="3"/>
  <c r="AA100" i="3"/>
  <c r="AB100" i="3"/>
  <c r="Z101" i="3"/>
  <c r="AA101" i="3"/>
  <c r="AB101" i="3"/>
  <c r="Z102" i="3"/>
  <c r="AA102" i="3"/>
  <c r="AB102" i="3"/>
  <c r="Z103" i="3"/>
  <c r="AA103" i="3"/>
  <c r="AB103" i="3"/>
  <c r="Z104" i="3"/>
  <c r="AA104" i="3"/>
  <c r="AB104" i="3"/>
  <c r="Z105" i="3"/>
  <c r="AA105" i="3"/>
  <c r="AB105" i="3"/>
  <c r="Z106" i="3"/>
  <c r="AA106" i="3"/>
  <c r="AB106" i="3"/>
  <c r="Z107" i="3"/>
  <c r="AA107" i="3"/>
  <c r="AB107" i="3"/>
  <c r="Z108" i="3"/>
  <c r="AA108" i="3"/>
  <c r="AB108" i="3"/>
  <c r="Z109" i="3"/>
  <c r="AA109" i="3"/>
  <c r="AB109" i="3"/>
  <c r="Z110" i="3"/>
  <c r="AA110" i="3"/>
  <c r="AB110" i="3"/>
  <c r="Z111" i="3"/>
  <c r="AA111" i="3"/>
  <c r="AB111" i="3"/>
  <c r="Z112" i="3"/>
  <c r="AA112" i="3"/>
  <c r="AB112" i="3"/>
  <c r="Z113" i="3"/>
  <c r="AA113" i="3"/>
  <c r="AB113" i="3"/>
  <c r="Z114" i="3"/>
  <c r="AA114" i="3"/>
  <c r="AB114" i="3"/>
  <c r="Z115" i="3"/>
  <c r="AA115" i="3"/>
  <c r="AB115" i="3"/>
  <c r="Z116" i="3"/>
  <c r="AA116" i="3"/>
  <c r="AB116" i="3"/>
  <c r="Z117" i="3"/>
  <c r="AA117" i="3"/>
  <c r="AB117" i="3"/>
  <c r="Z118" i="3"/>
  <c r="AA118" i="3"/>
  <c r="AB118" i="3"/>
  <c r="Z119" i="3"/>
  <c r="AA119" i="3"/>
  <c r="AB119" i="3"/>
  <c r="Z120" i="3"/>
  <c r="AA120" i="3"/>
  <c r="AB120" i="3"/>
  <c r="Z121" i="3"/>
  <c r="AA121" i="3"/>
  <c r="AB121" i="3"/>
  <c r="Z122" i="3"/>
  <c r="AA122" i="3"/>
  <c r="AB122" i="3"/>
  <c r="Z123" i="3"/>
  <c r="AA123" i="3"/>
  <c r="AB123" i="3"/>
  <c r="AA12" i="3"/>
  <c r="AB12" i="3"/>
  <c r="Z12" i="3"/>
  <c r="W13" i="3"/>
  <c r="X13" i="3"/>
  <c r="Y13" i="3"/>
  <c r="W14" i="3"/>
  <c r="X14" i="3"/>
  <c r="Y14" i="3"/>
  <c r="W15" i="3"/>
  <c r="X15" i="3"/>
  <c r="Y15" i="3"/>
  <c r="W16" i="3"/>
  <c r="X16" i="3"/>
  <c r="Y16" i="3"/>
  <c r="W17" i="3"/>
  <c r="X17" i="3"/>
  <c r="Y17" i="3"/>
  <c r="W18" i="3"/>
  <c r="X18" i="3"/>
  <c r="Y18" i="3"/>
  <c r="W19" i="3"/>
  <c r="X19" i="3"/>
  <c r="Y19" i="3"/>
  <c r="W20" i="3"/>
  <c r="X20" i="3"/>
  <c r="Y20" i="3"/>
  <c r="W21" i="3"/>
  <c r="X21" i="3"/>
  <c r="Y21" i="3"/>
  <c r="W22" i="3"/>
  <c r="X22" i="3"/>
  <c r="Y22" i="3"/>
  <c r="W23" i="3"/>
  <c r="X23" i="3"/>
  <c r="Y23" i="3"/>
  <c r="W24" i="3"/>
  <c r="X24" i="3"/>
  <c r="Y24" i="3"/>
  <c r="W25" i="3"/>
  <c r="X25" i="3"/>
  <c r="Y25" i="3"/>
  <c r="W26" i="3"/>
  <c r="X26" i="3"/>
  <c r="Y26" i="3"/>
  <c r="W27" i="3"/>
  <c r="X27" i="3"/>
  <c r="Y27" i="3"/>
  <c r="W28" i="3"/>
  <c r="X28" i="3"/>
  <c r="Y28" i="3"/>
  <c r="W29" i="3"/>
  <c r="X29" i="3"/>
  <c r="Y29" i="3"/>
  <c r="W30" i="3"/>
  <c r="X30" i="3"/>
  <c r="Y30" i="3"/>
  <c r="W31" i="3"/>
  <c r="X31" i="3"/>
  <c r="Y31" i="3"/>
  <c r="W32" i="3"/>
  <c r="X32" i="3"/>
  <c r="Y32" i="3"/>
  <c r="W33" i="3"/>
  <c r="X33" i="3"/>
  <c r="Y33" i="3"/>
  <c r="W34" i="3"/>
  <c r="X34" i="3"/>
  <c r="Y34" i="3"/>
  <c r="W35" i="3"/>
  <c r="X35" i="3"/>
  <c r="Y35" i="3"/>
  <c r="W36" i="3"/>
  <c r="X36" i="3"/>
  <c r="Y36" i="3"/>
  <c r="W37" i="3"/>
  <c r="X37" i="3"/>
  <c r="Y37" i="3"/>
  <c r="W38" i="3"/>
  <c r="X38" i="3"/>
  <c r="Y38" i="3"/>
  <c r="W39" i="3"/>
  <c r="X39" i="3"/>
  <c r="Y39" i="3"/>
  <c r="W40" i="3"/>
  <c r="X40" i="3"/>
  <c r="Y40" i="3"/>
  <c r="W41" i="3"/>
  <c r="X41" i="3"/>
  <c r="Y41" i="3"/>
  <c r="W42" i="3"/>
  <c r="X42" i="3"/>
  <c r="Y42" i="3"/>
  <c r="W43" i="3"/>
  <c r="X43" i="3"/>
  <c r="Y43" i="3"/>
  <c r="W44" i="3"/>
  <c r="X44" i="3"/>
  <c r="Y44" i="3"/>
  <c r="W45" i="3"/>
  <c r="X45" i="3"/>
  <c r="Y45" i="3"/>
  <c r="W46" i="3"/>
  <c r="X46" i="3"/>
  <c r="Y46" i="3"/>
  <c r="W47" i="3"/>
  <c r="X47" i="3"/>
  <c r="Y47" i="3"/>
  <c r="W48" i="3"/>
  <c r="X48" i="3"/>
  <c r="Y48" i="3"/>
  <c r="W49" i="3"/>
  <c r="X49" i="3"/>
  <c r="Y49" i="3"/>
  <c r="W50" i="3"/>
  <c r="X50" i="3"/>
  <c r="Y50" i="3"/>
  <c r="W51" i="3"/>
  <c r="X51" i="3"/>
  <c r="Y51" i="3"/>
  <c r="W52" i="3"/>
  <c r="X52" i="3"/>
  <c r="Y52" i="3"/>
  <c r="W53" i="3"/>
  <c r="X53" i="3"/>
  <c r="Y53" i="3"/>
  <c r="W54" i="3"/>
  <c r="X54" i="3"/>
  <c r="Y54" i="3"/>
  <c r="W55" i="3"/>
  <c r="X55" i="3"/>
  <c r="Y55" i="3"/>
  <c r="W64" i="3"/>
  <c r="X64" i="3"/>
  <c r="Y64" i="3"/>
  <c r="W65" i="3"/>
  <c r="X65" i="3"/>
  <c r="Y65" i="3"/>
  <c r="W66" i="3"/>
  <c r="X66" i="3"/>
  <c r="Y66" i="3"/>
  <c r="W67" i="3"/>
  <c r="X67" i="3"/>
  <c r="Y67" i="3"/>
  <c r="W70" i="3"/>
  <c r="X70" i="3"/>
  <c r="Y70" i="3"/>
  <c r="W71" i="3"/>
  <c r="X71" i="3"/>
  <c r="Y71" i="3"/>
  <c r="W72" i="3"/>
  <c r="X72" i="3"/>
  <c r="Y72" i="3"/>
  <c r="W73" i="3"/>
  <c r="X73" i="3"/>
  <c r="Y73" i="3"/>
  <c r="W74" i="3"/>
  <c r="X74" i="3"/>
  <c r="Y74" i="3"/>
  <c r="W75" i="3"/>
  <c r="X75" i="3"/>
  <c r="Y75" i="3"/>
  <c r="W76" i="3"/>
  <c r="X76" i="3"/>
  <c r="Y76" i="3"/>
  <c r="W77" i="3"/>
  <c r="X77" i="3"/>
  <c r="Y77" i="3"/>
  <c r="W78" i="3"/>
  <c r="X78" i="3"/>
  <c r="Y78" i="3"/>
  <c r="W79" i="3"/>
  <c r="X79" i="3"/>
  <c r="Y79" i="3"/>
  <c r="W80" i="3"/>
  <c r="X80" i="3"/>
  <c r="Y80" i="3"/>
  <c r="W81" i="3"/>
  <c r="X81" i="3"/>
  <c r="Y81" i="3"/>
  <c r="W82" i="3"/>
  <c r="X82" i="3"/>
  <c r="Y82" i="3"/>
  <c r="W83" i="3"/>
  <c r="X83" i="3"/>
  <c r="Y83" i="3"/>
  <c r="W84" i="3"/>
  <c r="X84" i="3"/>
  <c r="Y84" i="3"/>
  <c r="W85" i="3"/>
  <c r="X85" i="3"/>
  <c r="Y85" i="3"/>
  <c r="W86" i="3"/>
  <c r="X86" i="3"/>
  <c r="Y86" i="3"/>
  <c r="W87" i="3"/>
  <c r="X87" i="3"/>
  <c r="Y87" i="3"/>
  <c r="W88" i="3"/>
  <c r="X88" i="3"/>
  <c r="Y88" i="3"/>
  <c r="W89" i="3"/>
  <c r="X89" i="3"/>
  <c r="Y89" i="3"/>
  <c r="W90" i="3"/>
  <c r="X90" i="3"/>
  <c r="Y90" i="3"/>
  <c r="W91" i="3"/>
  <c r="X91" i="3"/>
  <c r="Y91" i="3"/>
  <c r="W92" i="3"/>
  <c r="X92" i="3"/>
  <c r="Y92" i="3"/>
  <c r="W93" i="3"/>
  <c r="X93" i="3"/>
  <c r="Y93" i="3"/>
  <c r="W94" i="3"/>
  <c r="X94" i="3"/>
  <c r="Y94" i="3"/>
  <c r="W95" i="3"/>
  <c r="X95" i="3"/>
  <c r="Y95" i="3"/>
  <c r="W96" i="3"/>
  <c r="X96" i="3"/>
  <c r="Y96" i="3"/>
  <c r="W97" i="3"/>
  <c r="X97" i="3"/>
  <c r="Y97" i="3"/>
  <c r="W98" i="3"/>
  <c r="X98" i="3"/>
  <c r="Y98" i="3"/>
  <c r="W99" i="3"/>
  <c r="X99" i="3"/>
  <c r="Y99" i="3"/>
  <c r="W100" i="3"/>
  <c r="X100" i="3"/>
  <c r="Y100" i="3"/>
  <c r="W101" i="3"/>
  <c r="X101" i="3"/>
  <c r="Y101" i="3"/>
  <c r="W102" i="3"/>
  <c r="X102" i="3"/>
  <c r="Y102" i="3"/>
  <c r="W103" i="3"/>
  <c r="X103" i="3"/>
  <c r="Y103" i="3"/>
  <c r="W104" i="3"/>
  <c r="X104" i="3"/>
  <c r="Y104" i="3"/>
  <c r="W105" i="3"/>
  <c r="X105" i="3"/>
  <c r="Y105" i="3"/>
  <c r="W106" i="3"/>
  <c r="X106" i="3"/>
  <c r="Y106" i="3"/>
  <c r="W107" i="3"/>
  <c r="X107" i="3"/>
  <c r="Y107" i="3"/>
  <c r="W108" i="3"/>
  <c r="X108" i="3"/>
  <c r="Y108" i="3"/>
  <c r="W109" i="3"/>
  <c r="X109" i="3"/>
  <c r="Y109" i="3"/>
  <c r="W110" i="3"/>
  <c r="X110" i="3"/>
  <c r="Y110" i="3"/>
  <c r="W111" i="3"/>
  <c r="X111" i="3"/>
  <c r="Y111" i="3"/>
  <c r="W112" i="3"/>
  <c r="X112" i="3"/>
  <c r="Y112" i="3"/>
  <c r="W113" i="3"/>
  <c r="X113" i="3"/>
  <c r="Y113" i="3"/>
  <c r="W114" i="3"/>
  <c r="X114" i="3"/>
  <c r="Y114" i="3"/>
  <c r="W115" i="3"/>
  <c r="X115" i="3"/>
  <c r="Y115" i="3"/>
  <c r="W116" i="3"/>
  <c r="X116" i="3"/>
  <c r="Y116" i="3"/>
  <c r="W117" i="3"/>
  <c r="X117" i="3"/>
  <c r="Y117" i="3"/>
  <c r="W118" i="3"/>
  <c r="X118" i="3"/>
  <c r="Y118" i="3"/>
  <c r="W119" i="3"/>
  <c r="X119" i="3"/>
  <c r="Y119" i="3"/>
  <c r="W120" i="3"/>
  <c r="X120" i="3"/>
  <c r="Y120" i="3"/>
  <c r="W121" i="3"/>
  <c r="X121" i="3"/>
  <c r="Y121" i="3"/>
  <c r="W122" i="3"/>
  <c r="X122" i="3"/>
  <c r="Y122" i="3"/>
  <c r="W123" i="3"/>
  <c r="X123" i="3"/>
  <c r="Y123" i="3"/>
  <c r="X12" i="3"/>
  <c r="Y12" i="3"/>
  <c r="W12" i="3"/>
  <c r="Q82" i="3"/>
  <c r="T47" i="3"/>
  <c r="O40" i="3"/>
  <c r="P40" i="3" s="1"/>
  <c r="O37" i="3"/>
  <c r="P37" i="3" s="1"/>
  <c r="R33" i="3" l="1"/>
  <c r="T33" i="3" s="1"/>
  <c r="T40" i="3"/>
  <c r="R37" i="3"/>
  <c r="T36" i="3" s="1"/>
  <c r="R27" i="3"/>
  <c r="T27" i="3" s="1"/>
  <c r="R30" i="3"/>
  <c r="T30" i="3" s="1"/>
  <c r="T48" i="3" l="1"/>
  <c r="T49" i="3" s="1"/>
  <c r="S50" i="3" l="1"/>
</calcChain>
</file>

<file path=xl/sharedStrings.xml><?xml version="1.0" encoding="utf-8"?>
<sst xmlns="http://schemas.openxmlformats.org/spreadsheetml/2006/main" count="3392" uniqueCount="171">
  <si>
    <t>プルダウンより選択</t>
  </si>
  <si>
    <t>納期</t>
    <rPh sb="0" eb="2">
      <t>ノウキ</t>
    </rPh>
    <phoneticPr fontId="1"/>
  </si>
  <si>
    <t>■ 論文製本申込書 ■</t>
    <rPh sb="2" eb="4">
      <t>ロンブン</t>
    </rPh>
    <rPh sb="4" eb="6">
      <t>セイホン</t>
    </rPh>
    <rPh sb="6" eb="9">
      <t>モウシコミショ</t>
    </rPh>
    <phoneticPr fontId="4"/>
  </si>
  <si>
    <t>　　</t>
    <phoneticPr fontId="4"/>
  </si>
  <si>
    <t>角背上製本（中7日）（1部）</t>
    <rPh sb="0" eb="1">
      <t>カク</t>
    </rPh>
    <rPh sb="1" eb="2">
      <t>セ</t>
    </rPh>
    <rPh sb="2" eb="4">
      <t>ジョウセイ</t>
    </rPh>
    <rPh sb="4" eb="5">
      <t>ホン</t>
    </rPh>
    <rPh sb="6" eb="7">
      <t>ナカ</t>
    </rPh>
    <rPh sb="8" eb="9">
      <t>ニチ</t>
    </rPh>
    <rPh sb="12" eb="13">
      <t>ブ</t>
    </rPh>
    <phoneticPr fontId="1"/>
  </si>
  <si>
    <t>丸背上製本（中7日）（1部）</t>
    <rPh sb="0" eb="1">
      <t>マル</t>
    </rPh>
    <rPh sb="1" eb="2">
      <t>セ</t>
    </rPh>
    <rPh sb="2" eb="4">
      <t>ジョウセイ</t>
    </rPh>
    <rPh sb="4" eb="5">
      <t>ホン</t>
    </rPh>
    <rPh sb="6" eb="7">
      <t>ナカ</t>
    </rPh>
    <rPh sb="8" eb="9">
      <t>ニチ</t>
    </rPh>
    <rPh sb="12" eb="13">
      <t>ブ</t>
    </rPh>
    <phoneticPr fontId="1"/>
  </si>
  <si>
    <t>簡易製本（中7日）（1部）</t>
    <rPh sb="0" eb="2">
      <t>カンイ</t>
    </rPh>
    <rPh sb="2" eb="3">
      <t>セイ</t>
    </rPh>
    <rPh sb="3" eb="4">
      <t>ホン</t>
    </rPh>
    <rPh sb="5" eb="6">
      <t>ナカ</t>
    </rPh>
    <rPh sb="7" eb="8">
      <t>ニチ</t>
    </rPh>
    <rPh sb="11" eb="12">
      <t>ブ</t>
    </rPh>
    <phoneticPr fontId="1"/>
  </si>
  <si>
    <t>簡易製本（印刷有）（1部）</t>
    <rPh sb="0" eb="2">
      <t>カンイ</t>
    </rPh>
    <rPh sb="2" eb="3">
      <t>セイ</t>
    </rPh>
    <rPh sb="3" eb="4">
      <t>ホン</t>
    </rPh>
    <rPh sb="5" eb="7">
      <t>インサツ</t>
    </rPh>
    <rPh sb="7" eb="8">
      <t>アリ</t>
    </rPh>
    <rPh sb="11" eb="12">
      <t>ブ</t>
    </rPh>
    <phoneticPr fontId="1"/>
  </si>
  <si>
    <t>出力コピー（白黒）（1～49部）</t>
    <rPh sb="0" eb="2">
      <t>シュツリョク</t>
    </rPh>
    <rPh sb="6" eb="8">
      <t>シロクロ</t>
    </rPh>
    <rPh sb="14" eb="15">
      <t>ブ</t>
    </rPh>
    <phoneticPr fontId="1"/>
  </si>
  <si>
    <t>角背上製本（中3日）（1部）</t>
    <rPh sb="0" eb="1">
      <t>カク</t>
    </rPh>
    <rPh sb="1" eb="2">
      <t>セ</t>
    </rPh>
    <rPh sb="2" eb="4">
      <t>ジョウセイ</t>
    </rPh>
    <rPh sb="4" eb="5">
      <t>ホン</t>
    </rPh>
    <rPh sb="6" eb="7">
      <t>ナカ</t>
    </rPh>
    <rPh sb="8" eb="9">
      <t>ニチ</t>
    </rPh>
    <rPh sb="12" eb="13">
      <t>ブ</t>
    </rPh>
    <phoneticPr fontId="1"/>
  </si>
  <si>
    <t>丸背上製本（中5日）（1部）</t>
    <rPh sb="0" eb="1">
      <t>マル</t>
    </rPh>
    <rPh sb="1" eb="2">
      <t>セ</t>
    </rPh>
    <rPh sb="2" eb="4">
      <t>ジョウセイ</t>
    </rPh>
    <rPh sb="4" eb="5">
      <t>ホン</t>
    </rPh>
    <rPh sb="6" eb="7">
      <t>ナカ</t>
    </rPh>
    <rPh sb="8" eb="9">
      <t>ニチ</t>
    </rPh>
    <rPh sb="12" eb="13">
      <t>ブ</t>
    </rPh>
    <phoneticPr fontId="1"/>
  </si>
  <si>
    <t>簡易製本（中3日）（1部）</t>
    <rPh sb="0" eb="2">
      <t>カンイ</t>
    </rPh>
    <rPh sb="2" eb="3">
      <t>セイ</t>
    </rPh>
    <rPh sb="3" eb="4">
      <t>ホン</t>
    </rPh>
    <rPh sb="5" eb="6">
      <t>ナカ</t>
    </rPh>
    <rPh sb="7" eb="8">
      <t>ニチ</t>
    </rPh>
    <rPh sb="11" eb="12">
      <t>ブ</t>
    </rPh>
    <phoneticPr fontId="1"/>
  </si>
  <si>
    <t>角背上製本（中7日）（2～9部）</t>
    <rPh sb="0" eb="1">
      <t>カク</t>
    </rPh>
    <rPh sb="1" eb="2">
      <t>セ</t>
    </rPh>
    <rPh sb="2" eb="4">
      <t>ジョウセイ</t>
    </rPh>
    <rPh sb="4" eb="5">
      <t>ホン</t>
    </rPh>
    <rPh sb="6" eb="7">
      <t>ナカ</t>
    </rPh>
    <rPh sb="8" eb="9">
      <t>ニチ</t>
    </rPh>
    <rPh sb="14" eb="15">
      <t>ブ</t>
    </rPh>
    <phoneticPr fontId="1"/>
  </si>
  <si>
    <t>丸背上製本（中7日）（2～9部）</t>
    <rPh sb="0" eb="1">
      <t>マル</t>
    </rPh>
    <rPh sb="1" eb="2">
      <t>セ</t>
    </rPh>
    <rPh sb="2" eb="4">
      <t>ジョウセイ</t>
    </rPh>
    <rPh sb="4" eb="5">
      <t>ホン</t>
    </rPh>
    <rPh sb="6" eb="7">
      <t>ナカ</t>
    </rPh>
    <rPh sb="8" eb="9">
      <t>ニチ</t>
    </rPh>
    <rPh sb="14" eb="15">
      <t>ブ</t>
    </rPh>
    <phoneticPr fontId="1"/>
  </si>
  <si>
    <t>簡易製本（中7日）（2～3部）</t>
    <rPh sb="0" eb="2">
      <t>カンイ</t>
    </rPh>
    <rPh sb="2" eb="3">
      <t>セイ</t>
    </rPh>
    <rPh sb="3" eb="4">
      <t>ホン</t>
    </rPh>
    <rPh sb="5" eb="6">
      <t>ナカ</t>
    </rPh>
    <rPh sb="7" eb="8">
      <t>ニチ</t>
    </rPh>
    <rPh sb="13" eb="14">
      <t>ブ</t>
    </rPh>
    <phoneticPr fontId="1"/>
  </si>
  <si>
    <t>簡易製本（印刷有）（2～4部）</t>
    <rPh sb="0" eb="2">
      <t>カンイ</t>
    </rPh>
    <rPh sb="2" eb="3">
      <t>セイ</t>
    </rPh>
    <rPh sb="3" eb="4">
      <t>ホン</t>
    </rPh>
    <rPh sb="5" eb="7">
      <t>インサツ</t>
    </rPh>
    <rPh sb="7" eb="8">
      <t>アリ</t>
    </rPh>
    <rPh sb="13" eb="14">
      <t>ブ</t>
    </rPh>
    <phoneticPr fontId="1"/>
  </si>
  <si>
    <t>角背上製本（中3日）（2～9部）</t>
    <rPh sb="0" eb="1">
      <t>カク</t>
    </rPh>
    <rPh sb="1" eb="2">
      <t>セ</t>
    </rPh>
    <rPh sb="2" eb="4">
      <t>ジョウセイ</t>
    </rPh>
    <rPh sb="4" eb="5">
      <t>ホン</t>
    </rPh>
    <rPh sb="6" eb="7">
      <t>ナカ</t>
    </rPh>
    <rPh sb="8" eb="9">
      <t>ニチ</t>
    </rPh>
    <rPh sb="14" eb="15">
      <t>ブ</t>
    </rPh>
    <phoneticPr fontId="1"/>
  </si>
  <si>
    <t>丸背上製本（中5日）（2～9部）</t>
    <rPh sb="0" eb="1">
      <t>マル</t>
    </rPh>
    <rPh sb="1" eb="2">
      <t>セ</t>
    </rPh>
    <rPh sb="2" eb="4">
      <t>ジョウセイ</t>
    </rPh>
    <rPh sb="4" eb="5">
      <t>ホン</t>
    </rPh>
    <rPh sb="6" eb="7">
      <t>ナカ</t>
    </rPh>
    <rPh sb="8" eb="9">
      <t>ニチ</t>
    </rPh>
    <rPh sb="14" eb="15">
      <t>ブ</t>
    </rPh>
    <phoneticPr fontId="1"/>
  </si>
  <si>
    <t>簡易製本（中3日）（2～3部）</t>
    <rPh sb="0" eb="2">
      <t>カンイ</t>
    </rPh>
    <rPh sb="2" eb="3">
      <t>セイ</t>
    </rPh>
    <rPh sb="3" eb="4">
      <t>ホン</t>
    </rPh>
    <rPh sb="5" eb="6">
      <t>ナカ</t>
    </rPh>
    <rPh sb="7" eb="8">
      <t>ニチ</t>
    </rPh>
    <rPh sb="13" eb="14">
      <t>ブ</t>
    </rPh>
    <phoneticPr fontId="1"/>
  </si>
  <si>
    <t>簡易製本（中7日）（4～9部）</t>
    <rPh sb="0" eb="2">
      <t>カンイ</t>
    </rPh>
    <rPh sb="2" eb="3">
      <t>セイ</t>
    </rPh>
    <rPh sb="3" eb="4">
      <t>ホン</t>
    </rPh>
    <rPh sb="5" eb="6">
      <t>ナカ</t>
    </rPh>
    <rPh sb="7" eb="8">
      <t>ニチ</t>
    </rPh>
    <rPh sb="13" eb="14">
      <t>ブ</t>
    </rPh>
    <phoneticPr fontId="1"/>
  </si>
  <si>
    <t>簡易製本（中3日）（4～9部）</t>
    <rPh sb="0" eb="2">
      <t>カンイ</t>
    </rPh>
    <rPh sb="2" eb="3">
      <t>セイ</t>
    </rPh>
    <rPh sb="3" eb="4">
      <t>ホン</t>
    </rPh>
    <rPh sb="5" eb="6">
      <t>ナカ</t>
    </rPh>
    <rPh sb="7" eb="8">
      <t>ニチ</t>
    </rPh>
    <rPh sb="13" eb="14">
      <t>ブ</t>
    </rPh>
    <phoneticPr fontId="1"/>
  </si>
  <si>
    <t>簡易製本（印刷有）（5～7部）</t>
    <rPh sb="0" eb="2">
      <t>カンイ</t>
    </rPh>
    <rPh sb="2" eb="3">
      <t>セイ</t>
    </rPh>
    <rPh sb="3" eb="4">
      <t>ホン</t>
    </rPh>
    <rPh sb="5" eb="7">
      <t>インサツ</t>
    </rPh>
    <rPh sb="7" eb="8">
      <t>アリ</t>
    </rPh>
    <rPh sb="13" eb="14">
      <t>ブ</t>
    </rPh>
    <phoneticPr fontId="1"/>
  </si>
  <si>
    <t>簡易製本（印刷有）（8～14部）</t>
    <rPh sb="0" eb="2">
      <t>カンイ</t>
    </rPh>
    <rPh sb="2" eb="3">
      <t>セイ</t>
    </rPh>
    <rPh sb="3" eb="4">
      <t>ホン</t>
    </rPh>
    <rPh sb="5" eb="7">
      <t>インサツ</t>
    </rPh>
    <rPh sb="7" eb="8">
      <t>アリ</t>
    </rPh>
    <rPh sb="14" eb="15">
      <t>ブ</t>
    </rPh>
    <phoneticPr fontId="1"/>
  </si>
  <si>
    <t>角背上製本（中7日）（10～29部）</t>
    <rPh sb="0" eb="1">
      <t>カク</t>
    </rPh>
    <rPh sb="1" eb="2">
      <t>セ</t>
    </rPh>
    <rPh sb="2" eb="4">
      <t>ジョウセイ</t>
    </rPh>
    <rPh sb="4" eb="5">
      <t>ホン</t>
    </rPh>
    <rPh sb="6" eb="7">
      <t>ナカ</t>
    </rPh>
    <rPh sb="8" eb="9">
      <t>ニチ</t>
    </rPh>
    <rPh sb="16" eb="17">
      <t>ブ</t>
    </rPh>
    <phoneticPr fontId="1"/>
  </si>
  <si>
    <t>丸背上製本（中7日）（10～29部）</t>
    <rPh sb="0" eb="1">
      <t>マル</t>
    </rPh>
    <rPh sb="1" eb="2">
      <t>セ</t>
    </rPh>
    <rPh sb="2" eb="4">
      <t>ジョウセイ</t>
    </rPh>
    <rPh sb="4" eb="5">
      <t>ホン</t>
    </rPh>
    <rPh sb="6" eb="7">
      <t>ナカ</t>
    </rPh>
    <rPh sb="8" eb="9">
      <t>ニチ</t>
    </rPh>
    <rPh sb="16" eb="17">
      <t>ブ</t>
    </rPh>
    <phoneticPr fontId="1"/>
  </si>
  <si>
    <t>簡易製本（中7日）（10～29部）</t>
    <rPh sb="0" eb="2">
      <t>カンイ</t>
    </rPh>
    <rPh sb="2" eb="3">
      <t>セイ</t>
    </rPh>
    <rPh sb="3" eb="4">
      <t>ホン</t>
    </rPh>
    <rPh sb="5" eb="6">
      <t>ナカ</t>
    </rPh>
    <rPh sb="7" eb="8">
      <t>ニチ</t>
    </rPh>
    <rPh sb="15" eb="16">
      <t>ブ</t>
    </rPh>
    <phoneticPr fontId="1"/>
  </si>
  <si>
    <t>角背上製本（中3日）（10～29部）</t>
    <rPh sb="0" eb="1">
      <t>カク</t>
    </rPh>
    <rPh sb="1" eb="2">
      <t>セ</t>
    </rPh>
    <rPh sb="2" eb="4">
      <t>ジョウセイ</t>
    </rPh>
    <rPh sb="4" eb="5">
      <t>ホン</t>
    </rPh>
    <rPh sb="6" eb="7">
      <t>ナカ</t>
    </rPh>
    <rPh sb="8" eb="9">
      <t>ニチ</t>
    </rPh>
    <rPh sb="16" eb="17">
      <t>ブ</t>
    </rPh>
    <phoneticPr fontId="1"/>
  </si>
  <si>
    <t>丸背上製本（中5日）（10～29部）</t>
    <rPh sb="0" eb="1">
      <t>マル</t>
    </rPh>
    <rPh sb="1" eb="2">
      <t>セ</t>
    </rPh>
    <rPh sb="2" eb="4">
      <t>ジョウセイ</t>
    </rPh>
    <rPh sb="4" eb="5">
      <t>ホン</t>
    </rPh>
    <rPh sb="6" eb="7">
      <t>ナカ</t>
    </rPh>
    <rPh sb="8" eb="9">
      <t>ニチ</t>
    </rPh>
    <rPh sb="16" eb="17">
      <t>ブ</t>
    </rPh>
    <phoneticPr fontId="1"/>
  </si>
  <si>
    <t>簡易製本（中3日）（10～29部）</t>
    <rPh sb="0" eb="2">
      <t>カンイ</t>
    </rPh>
    <rPh sb="2" eb="3">
      <t>セイ</t>
    </rPh>
    <rPh sb="3" eb="4">
      <t>ホン</t>
    </rPh>
    <rPh sb="5" eb="6">
      <t>ナカ</t>
    </rPh>
    <rPh sb="7" eb="8">
      <t>ニチ</t>
    </rPh>
    <rPh sb="15" eb="16">
      <t>ブ</t>
    </rPh>
    <phoneticPr fontId="1"/>
  </si>
  <si>
    <t>　 ふりがな</t>
    <phoneticPr fontId="4"/>
  </si>
  <si>
    <t>　申込者氏名 ：</t>
    <rPh sb="1" eb="3">
      <t>モウシコミ</t>
    </rPh>
    <rPh sb="3" eb="4">
      <t>シャ</t>
    </rPh>
    <rPh sb="4" eb="6">
      <t>シメイ</t>
    </rPh>
    <phoneticPr fontId="4"/>
  </si>
  <si>
    <t>様</t>
    <rPh sb="0" eb="1">
      <t>サマ</t>
    </rPh>
    <phoneticPr fontId="4"/>
  </si>
  <si>
    <t>簡易製本（印刷有）（15～19部）</t>
    <rPh sb="0" eb="2">
      <t>カンイ</t>
    </rPh>
    <rPh sb="2" eb="3">
      <t>セイ</t>
    </rPh>
    <rPh sb="3" eb="4">
      <t>ホン</t>
    </rPh>
    <rPh sb="5" eb="7">
      <t>インサツ</t>
    </rPh>
    <rPh sb="7" eb="8">
      <t>アリ</t>
    </rPh>
    <rPh sb="15" eb="16">
      <t>ブ</t>
    </rPh>
    <phoneticPr fontId="1"/>
  </si>
  <si>
    <t>　電話番号：</t>
    <rPh sb="1" eb="3">
      <t>デンワ</t>
    </rPh>
    <rPh sb="3" eb="5">
      <t>バンゴウ</t>
    </rPh>
    <phoneticPr fontId="4"/>
  </si>
  <si>
    <t>簡易製本（印刷有）（20～29部）</t>
    <rPh sb="0" eb="2">
      <t>カンイ</t>
    </rPh>
    <rPh sb="2" eb="3">
      <t>セイ</t>
    </rPh>
    <rPh sb="3" eb="4">
      <t>ホン</t>
    </rPh>
    <rPh sb="5" eb="7">
      <t>インサツ</t>
    </rPh>
    <rPh sb="7" eb="8">
      <t>アリ</t>
    </rPh>
    <rPh sb="15" eb="16">
      <t>ブ</t>
    </rPh>
    <phoneticPr fontId="1"/>
  </si>
  <si>
    <t>　メール：</t>
    <phoneticPr fontId="4"/>
  </si>
  <si>
    <r>
      <t xml:space="preserve">　上製本 </t>
    </r>
    <r>
      <rPr>
        <sz val="9"/>
        <rFont val="ＭＳ Ｐ明朝"/>
        <family val="1"/>
        <charset val="128"/>
      </rPr>
      <t>（表紙色）</t>
    </r>
    <rPh sb="1" eb="3">
      <t>ジョウセイ</t>
    </rPh>
    <rPh sb="3" eb="4">
      <t>ホン</t>
    </rPh>
    <rPh sb="6" eb="8">
      <t>ヒョウシ</t>
    </rPh>
    <rPh sb="8" eb="9">
      <t>イロ</t>
    </rPh>
    <phoneticPr fontId="4"/>
  </si>
  <si>
    <r>
      <t xml:space="preserve">　簡易 </t>
    </r>
    <r>
      <rPr>
        <sz val="9"/>
        <rFont val="ＭＳ Ｐ明朝"/>
        <family val="1"/>
        <charset val="128"/>
      </rPr>
      <t>（表紙色）</t>
    </r>
    <rPh sb="1" eb="3">
      <t>カンイ</t>
    </rPh>
    <rPh sb="5" eb="7">
      <t>ヒョウシ</t>
    </rPh>
    <rPh sb="7" eb="8">
      <t>イロ</t>
    </rPh>
    <phoneticPr fontId="4"/>
  </si>
  <si>
    <t>　折込原稿</t>
    <rPh sb="1" eb="3">
      <t>オリコミ</t>
    </rPh>
    <rPh sb="3" eb="5">
      <t>ゲンコウ</t>
    </rPh>
    <phoneticPr fontId="4"/>
  </si>
  <si>
    <t>製本</t>
    <rPh sb="0" eb="2">
      <t>セイホン</t>
    </rPh>
    <phoneticPr fontId="4"/>
  </si>
  <si>
    <t>サイズ</t>
    <phoneticPr fontId="4"/>
  </si>
  <si>
    <t>印字部分</t>
    <rPh sb="0" eb="2">
      <t>インジ</t>
    </rPh>
    <rPh sb="2" eb="4">
      <t>ブブン</t>
    </rPh>
    <phoneticPr fontId="4"/>
  </si>
  <si>
    <t>レイアウト</t>
    <phoneticPr fontId="4"/>
  </si>
  <si>
    <t>数量</t>
    <rPh sb="0" eb="2">
      <t>スウリョウ</t>
    </rPh>
    <phoneticPr fontId="4"/>
  </si>
  <si>
    <t>単価</t>
    <rPh sb="0" eb="2">
      <t>タンカ</t>
    </rPh>
    <phoneticPr fontId="4"/>
  </si>
  <si>
    <t>合計</t>
    <rPh sb="0" eb="2">
      <t>ゴウケイ</t>
    </rPh>
    <phoneticPr fontId="4"/>
  </si>
  <si>
    <t>角背上製本</t>
    <rPh sb="0" eb="1">
      <t>カク</t>
    </rPh>
    <rPh sb="1" eb="2">
      <t>セ</t>
    </rPh>
    <rPh sb="2" eb="4">
      <t>ジョウセイ</t>
    </rPh>
    <rPh sb="4" eb="5">
      <t>ホン</t>
    </rPh>
    <phoneticPr fontId="4"/>
  </si>
  <si>
    <t>角背上製本（中7日）（30～49部）</t>
    <rPh sb="0" eb="1">
      <t>カク</t>
    </rPh>
    <rPh sb="1" eb="2">
      <t>セ</t>
    </rPh>
    <rPh sb="2" eb="4">
      <t>ジョウセイ</t>
    </rPh>
    <rPh sb="4" eb="5">
      <t>ホン</t>
    </rPh>
    <rPh sb="6" eb="7">
      <t>ナカ</t>
    </rPh>
    <rPh sb="8" eb="9">
      <t>ニチ</t>
    </rPh>
    <rPh sb="16" eb="17">
      <t>ブ</t>
    </rPh>
    <phoneticPr fontId="1"/>
  </si>
  <si>
    <t>丸背上製本（中7日）（30～49部）</t>
    <rPh sb="0" eb="1">
      <t>マル</t>
    </rPh>
    <rPh sb="1" eb="2">
      <t>セ</t>
    </rPh>
    <rPh sb="2" eb="4">
      <t>ジョウセイ</t>
    </rPh>
    <rPh sb="4" eb="5">
      <t>ホン</t>
    </rPh>
    <rPh sb="6" eb="7">
      <t>ナカ</t>
    </rPh>
    <rPh sb="8" eb="9">
      <t>ニチ</t>
    </rPh>
    <rPh sb="16" eb="17">
      <t>ブ</t>
    </rPh>
    <phoneticPr fontId="1"/>
  </si>
  <si>
    <t>簡易製本（中7日）（30～49部）</t>
    <rPh sb="3" eb="4">
      <t>ホン</t>
    </rPh>
    <rPh sb="5" eb="6">
      <t>ナカ</t>
    </rPh>
    <rPh sb="7" eb="8">
      <t>ニチ</t>
    </rPh>
    <rPh sb="15" eb="16">
      <t>ブ</t>
    </rPh>
    <phoneticPr fontId="1"/>
  </si>
  <si>
    <t>簡易製本（印刷有）（30～49部）</t>
    <rPh sb="0" eb="2">
      <t>カンイ</t>
    </rPh>
    <rPh sb="2" eb="3">
      <t>セイ</t>
    </rPh>
    <rPh sb="3" eb="4">
      <t>ホン</t>
    </rPh>
    <rPh sb="5" eb="7">
      <t>インサツ</t>
    </rPh>
    <rPh sb="7" eb="8">
      <t>アリ</t>
    </rPh>
    <rPh sb="15" eb="16">
      <t>ブ</t>
    </rPh>
    <phoneticPr fontId="1"/>
  </si>
  <si>
    <t>角背上製本（中3日）（30～49部）</t>
    <rPh sb="0" eb="1">
      <t>カク</t>
    </rPh>
    <rPh sb="1" eb="2">
      <t>セ</t>
    </rPh>
    <rPh sb="2" eb="4">
      <t>ジョウセイ</t>
    </rPh>
    <rPh sb="4" eb="5">
      <t>ホン</t>
    </rPh>
    <rPh sb="6" eb="7">
      <t>ナカ</t>
    </rPh>
    <rPh sb="8" eb="9">
      <t>ニチ</t>
    </rPh>
    <rPh sb="16" eb="17">
      <t>ブ</t>
    </rPh>
    <phoneticPr fontId="1"/>
  </si>
  <si>
    <t>丸背上製本（中5日）（30～49部）</t>
    <rPh sb="0" eb="1">
      <t>マル</t>
    </rPh>
    <rPh sb="1" eb="2">
      <t>セ</t>
    </rPh>
    <rPh sb="2" eb="4">
      <t>ジョウセイ</t>
    </rPh>
    <rPh sb="4" eb="5">
      <t>ホン</t>
    </rPh>
    <rPh sb="6" eb="7">
      <t>ナカ</t>
    </rPh>
    <rPh sb="8" eb="9">
      <t>ニチ</t>
    </rPh>
    <rPh sb="16" eb="17">
      <t>ブ</t>
    </rPh>
    <phoneticPr fontId="1"/>
  </si>
  <si>
    <t>簡易製本（中3日）（30部以上）</t>
    <rPh sb="3" eb="4">
      <t>ホン</t>
    </rPh>
    <rPh sb="5" eb="6">
      <t>ナカ</t>
    </rPh>
    <rPh sb="7" eb="8">
      <t>ニチ</t>
    </rPh>
    <rPh sb="12" eb="13">
      <t>ブ</t>
    </rPh>
    <rPh sb="13" eb="15">
      <t>イジョウ</t>
    </rPh>
    <phoneticPr fontId="1"/>
  </si>
  <si>
    <t>丸背上製本</t>
    <rPh sb="0" eb="1">
      <t>マル</t>
    </rPh>
    <rPh sb="1" eb="2">
      <t>セ</t>
    </rPh>
    <rPh sb="2" eb="4">
      <t>ジョウセイ</t>
    </rPh>
    <rPh sb="4" eb="5">
      <t>ホン</t>
    </rPh>
    <phoneticPr fontId="4"/>
  </si>
  <si>
    <t>簡易製本</t>
    <rPh sb="0" eb="2">
      <t>カンイ</t>
    </rPh>
    <rPh sb="2" eb="4">
      <t>セイホン</t>
    </rPh>
    <phoneticPr fontId="4"/>
  </si>
  <si>
    <t>データ出力
原稿コピー</t>
    <rPh sb="3" eb="5">
      <t>シュツリョク</t>
    </rPh>
    <rPh sb="6" eb="8">
      <t>ゲンコウ</t>
    </rPh>
    <phoneticPr fontId="4"/>
  </si>
  <si>
    <t>　印刷方法</t>
    <rPh sb="1" eb="3">
      <t>インサツ</t>
    </rPh>
    <rPh sb="3" eb="5">
      <t>ホウホウ</t>
    </rPh>
    <phoneticPr fontId="4"/>
  </si>
  <si>
    <t>　白黒コピー（頁数）</t>
    <rPh sb="1" eb="3">
      <t>シロクロ</t>
    </rPh>
    <rPh sb="7" eb="8">
      <t>ページ</t>
    </rPh>
    <rPh sb="8" eb="9">
      <t>スウ</t>
    </rPh>
    <phoneticPr fontId="4"/>
  </si>
  <si>
    <t>ページ数</t>
    <rPh sb="3" eb="4">
      <t>スウ</t>
    </rPh>
    <phoneticPr fontId="4"/>
  </si>
  <si>
    <t>部数</t>
    <rPh sb="0" eb="2">
      <t>ブスウ</t>
    </rPh>
    <phoneticPr fontId="4"/>
  </si>
  <si>
    <t>　カラーコピー（頁数）</t>
    <rPh sb="8" eb="9">
      <t>ページ</t>
    </rPh>
    <rPh sb="9" eb="10">
      <t>スウ</t>
    </rPh>
    <phoneticPr fontId="4"/>
  </si>
  <si>
    <t xml:space="preserve">
</t>
    <phoneticPr fontId="4"/>
  </si>
  <si>
    <t>版下</t>
    <phoneticPr fontId="4"/>
  </si>
  <si>
    <t>小計</t>
    <rPh sb="0" eb="2">
      <t>ショウケイ</t>
    </rPh>
    <phoneticPr fontId="4"/>
  </si>
  <si>
    <t>消費税</t>
    <rPh sb="0" eb="3">
      <t>ショウヒゼイ</t>
    </rPh>
    <phoneticPr fontId="4"/>
  </si>
  <si>
    <t>合計</t>
    <phoneticPr fontId="4"/>
  </si>
  <si>
    <t>角背上製本（中7日）（50部以上）</t>
    <rPh sb="0" eb="1">
      <t>カク</t>
    </rPh>
    <rPh sb="1" eb="2">
      <t>セ</t>
    </rPh>
    <rPh sb="2" eb="4">
      <t>ジョウセイ</t>
    </rPh>
    <rPh sb="4" eb="5">
      <t>ホン</t>
    </rPh>
    <rPh sb="6" eb="7">
      <t>ナカ</t>
    </rPh>
    <rPh sb="8" eb="9">
      <t>ニチ</t>
    </rPh>
    <rPh sb="13" eb="14">
      <t>ブ</t>
    </rPh>
    <rPh sb="14" eb="16">
      <t>イジョウ</t>
    </rPh>
    <phoneticPr fontId="1"/>
  </si>
  <si>
    <t>丸背上製本（中7日）（50部以上）</t>
    <rPh sb="0" eb="1">
      <t>マル</t>
    </rPh>
    <rPh sb="1" eb="2">
      <t>セ</t>
    </rPh>
    <rPh sb="2" eb="4">
      <t>ジョウセイ</t>
    </rPh>
    <rPh sb="4" eb="5">
      <t>ホン</t>
    </rPh>
    <rPh sb="6" eb="7">
      <t>ナカ</t>
    </rPh>
    <rPh sb="8" eb="9">
      <t>ニチ</t>
    </rPh>
    <rPh sb="13" eb="14">
      <t>ブ</t>
    </rPh>
    <rPh sb="14" eb="16">
      <t>イジョウ</t>
    </rPh>
    <phoneticPr fontId="1"/>
  </si>
  <si>
    <t>簡易製本（中7日）（50部以上）</t>
    <rPh sb="0" eb="2">
      <t>カンイ</t>
    </rPh>
    <rPh sb="2" eb="3">
      <t>セイ</t>
    </rPh>
    <rPh sb="3" eb="4">
      <t>ホン</t>
    </rPh>
    <rPh sb="5" eb="6">
      <t>ナカ</t>
    </rPh>
    <rPh sb="7" eb="8">
      <t>ニチ</t>
    </rPh>
    <rPh sb="12" eb="13">
      <t>ブ</t>
    </rPh>
    <rPh sb="13" eb="15">
      <t>イジョウ</t>
    </rPh>
    <phoneticPr fontId="1"/>
  </si>
  <si>
    <t>簡易製本（印刷有）（50～99部）</t>
    <rPh sb="0" eb="2">
      <t>カンイ</t>
    </rPh>
    <rPh sb="2" eb="3">
      <t>セイ</t>
    </rPh>
    <rPh sb="3" eb="4">
      <t>ホン</t>
    </rPh>
    <rPh sb="5" eb="7">
      <t>インサツ</t>
    </rPh>
    <rPh sb="7" eb="8">
      <t>アリ</t>
    </rPh>
    <rPh sb="15" eb="16">
      <t>ブ</t>
    </rPh>
    <phoneticPr fontId="1"/>
  </si>
  <si>
    <t>角背上製本（中3日）（50部以上）</t>
    <rPh sb="0" eb="1">
      <t>カク</t>
    </rPh>
    <rPh sb="1" eb="2">
      <t>セ</t>
    </rPh>
    <rPh sb="2" eb="4">
      <t>ジョウセイ</t>
    </rPh>
    <rPh sb="4" eb="5">
      <t>ホン</t>
    </rPh>
    <rPh sb="6" eb="7">
      <t>ナカ</t>
    </rPh>
    <rPh sb="8" eb="9">
      <t>ニチ</t>
    </rPh>
    <rPh sb="13" eb="14">
      <t>ブ</t>
    </rPh>
    <rPh sb="14" eb="16">
      <t>イジョウ</t>
    </rPh>
    <phoneticPr fontId="1"/>
  </si>
  <si>
    <t>丸背上製本（中5日）（50部以上）</t>
    <rPh sb="0" eb="1">
      <t>マル</t>
    </rPh>
    <rPh sb="1" eb="2">
      <t>セ</t>
    </rPh>
    <rPh sb="2" eb="4">
      <t>ジョウセイ</t>
    </rPh>
    <rPh sb="4" eb="5">
      <t>ホン</t>
    </rPh>
    <rPh sb="6" eb="7">
      <t>ナカ</t>
    </rPh>
    <rPh sb="8" eb="9">
      <t>ニチ</t>
    </rPh>
    <rPh sb="13" eb="14">
      <t>ブ</t>
    </rPh>
    <rPh sb="14" eb="16">
      <t>イジョウ</t>
    </rPh>
    <phoneticPr fontId="1"/>
  </si>
  <si>
    <t>簡易製本（印刷有）（50部以上）</t>
    <rPh sb="0" eb="2">
      <t>カンイ</t>
    </rPh>
    <rPh sb="2" eb="3">
      <t>セイ</t>
    </rPh>
    <rPh sb="3" eb="4">
      <t>ホン</t>
    </rPh>
    <rPh sb="5" eb="7">
      <t>インサツ</t>
    </rPh>
    <rPh sb="7" eb="8">
      <t>アリ</t>
    </rPh>
    <rPh sb="12" eb="13">
      <t>ブ</t>
    </rPh>
    <rPh sb="13" eb="15">
      <t>イジョウ</t>
    </rPh>
    <phoneticPr fontId="1"/>
  </si>
  <si>
    <t>出力コピー（白黒）（50～99部）</t>
    <rPh sb="0" eb="2">
      <t>シュツリョク</t>
    </rPh>
    <rPh sb="6" eb="8">
      <t>シロクロ</t>
    </rPh>
    <rPh sb="15" eb="16">
      <t>ブ</t>
    </rPh>
    <phoneticPr fontId="1"/>
  </si>
  <si>
    <t>角背</t>
    <rPh sb="0" eb="1">
      <t>カク</t>
    </rPh>
    <rPh sb="1" eb="2">
      <t>セ</t>
    </rPh>
    <phoneticPr fontId="4"/>
  </si>
  <si>
    <t>丸背</t>
    <rPh sb="0" eb="1">
      <t>マル</t>
    </rPh>
    <rPh sb="1" eb="2">
      <t>セ</t>
    </rPh>
    <phoneticPr fontId="4"/>
  </si>
  <si>
    <t>簡易</t>
    <rPh sb="0" eb="2">
      <t>カンイ</t>
    </rPh>
    <phoneticPr fontId="4"/>
  </si>
  <si>
    <t>クロス</t>
    <phoneticPr fontId="4"/>
  </si>
  <si>
    <t>箔</t>
    <rPh sb="0" eb="1">
      <t>ハク</t>
    </rPh>
    <phoneticPr fontId="4"/>
  </si>
  <si>
    <t>背幅</t>
    <rPh sb="0" eb="1">
      <t>セ</t>
    </rPh>
    <rPh sb="1" eb="2">
      <t>ハバ</t>
    </rPh>
    <phoneticPr fontId="4"/>
  </si>
  <si>
    <t>寸法</t>
    <rPh sb="0" eb="2">
      <t>スンポウ</t>
    </rPh>
    <phoneticPr fontId="4"/>
  </si>
  <si>
    <t>PCNo．</t>
    <phoneticPr fontId="4"/>
  </si>
  <si>
    <t>受付日</t>
    <rPh sb="0" eb="2">
      <t>ウケツケ</t>
    </rPh>
    <rPh sb="2" eb="3">
      <t>ビ</t>
    </rPh>
    <phoneticPr fontId="4"/>
  </si>
  <si>
    <t>月</t>
    <rPh sb="0" eb="1">
      <t>ガツ</t>
    </rPh>
    <phoneticPr fontId="4"/>
  </si>
  <si>
    <t>日</t>
    <rPh sb="0" eb="1">
      <t>ニチ</t>
    </rPh>
    <phoneticPr fontId="4"/>
  </si>
  <si>
    <t>簡易製本（印刷有）（100～149部）</t>
    <rPh sb="0" eb="2">
      <t>カンイ</t>
    </rPh>
    <rPh sb="2" eb="3">
      <t>セイ</t>
    </rPh>
    <rPh sb="3" eb="4">
      <t>ホン</t>
    </rPh>
    <rPh sb="5" eb="7">
      <t>インサツ</t>
    </rPh>
    <rPh sb="7" eb="8">
      <t>アリ</t>
    </rPh>
    <rPh sb="17" eb="18">
      <t>ブ</t>
    </rPh>
    <phoneticPr fontId="1"/>
  </si>
  <si>
    <t>出力コピー（白黒）（100部以上）</t>
    <rPh sb="0" eb="2">
      <t>シュツリョク</t>
    </rPh>
    <rPh sb="6" eb="8">
      <t>シロクロ</t>
    </rPh>
    <rPh sb="13" eb="14">
      <t>ブ</t>
    </rPh>
    <rPh sb="14" eb="16">
      <t>イジョウ</t>
    </rPh>
    <phoneticPr fontId="1"/>
  </si>
  <si>
    <t>簡易製本（印刷有）（150～199部）</t>
    <rPh sb="0" eb="2">
      <t>カンイ</t>
    </rPh>
    <rPh sb="2" eb="3">
      <t>セイ</t>
    </rPh>
    <rPh sb="3" eb="4">
      <t>ホン</t>
    </rPh>
    <rPh sb="5" eb="7">
      <t>インサツ</t>
    </rPh>
    <rPh sb="7" eb="8">
      <t>アリ</t>
    </rPh>
    <rPh sb="17" eb="18">
      <t>ブ</t>
    </rPh>
    <phoneticPr fontId="1"/>
  </si>
  <si>
    <t>簡易製本（印刷有）（200～249部）</t>
    <rPh sb="0" eb="2">
      <t>カンイ</t>
    </rPh>
    <rPh sb="2" eb="3">
      <t>セイ</t>
    </rPh>
    <rPh sb="3" eb="4">
      <t>ホン</t>
    </rPh>
    <rPh sb="5" eb="7">
      <t>インサツ</t>
    </rPh>
    <rPh sb="7" eb="8">
      <t>アリ</t>
    </rPh>
    <rPh sb="17" eb="18">
      <t>ブ</t>
    </rPh>
    <phoneticPr fontId="1"/>
  </si>
  <si>
    <t>簡易製本（印刷有）（250～299部）</t>
    <rPh sb="0" eb="2">
      <t>カンイ</t>
    </rPh>
    <rPh sb="2" eb="3">
      <t>セイ</t>
    </rPh>
    <rPh sb="3" eb="4">
      <t>ホン</t>
    </rPh>
    <rPh sb="5" eb="7">
      <t>インサツ</t>
    </rPh>
    <rPh sb="7" eb="8">
      <t>アリ</t>
    </rPh>
    <rPh sb="17" eb="18">
      <t>ブ</t>
    </rPh>
    <phoneticPr fontId="1"/>
  </si>
  <si>
    <t>簡易製本（印刷有）（300部以上）</t>
    <rPh sb="0" eb="2">
      <t>カンイ</t>
    </rPh>
    <rPh sb="2" eb="3">
      <t>セイ</t>
    </rPh>
    <rPh sb="3" eb="4">
      <t>ホン</t>
    </rPh>
    <rPh sb="5" eb="7">
      <t>インサツ</t>
    </rPh>
    <rPh sb="7" eb="8">
      <t>アリ</t>
    </rPh>
    <rPh sb="13" eb="14">
      <t>ブ</t>
    </rPh>
    <rPh sb="14" eb="16">
      <t>イジョウ</t>
    </rPh>
    <phoneticPr fontId="1"/>
  </si>
  <si>
    <t>取扱店名</t>
    <rPh sb="0" eb="2">
      <t>トリアツカイ</t>
    </rPh>
    <rPh sb="2" eb="4">
      <t>テンメイ</t>
    </rPh>
    <phoneticPr fontId="1"/>
  </si>
  <si>
    <t>※過去の同所属の方を参考にする場合もあります。</t>
    <rPh sb="1" eb="3">
      <t>カコ</t>
    </rPh>
    <rPh sb="4" eb="5">
      <t>ドウ</t>
    </rPh>
    <rPh sb="5" eb="7">
      <t>ショゾク</t>
    </rPh>
    <rPh sb="8" eb="9">
      <t>カタ</t>
    </rPh>
    <rPh sb="10" eb="12">
      <t>サンコウ</t>
    </rPh>
    <rPh sb="15" eb="17">
      <t>バアイ</t>
    </rPh>
    <phoneticPr fontId="1"/>
  </si>
  <si>
    <r>
      <t xml:space="preserve">　所属名 ：
</t>
    </r>
    <r>
      <rPr>
        <sz val="6"/>
        <rFont val="ＭＳ Ｐ明朝"/>
        <family val="1"/>
        <charset val="128"/>
      </rPr>
      <t>大学・専攻・学部名等</t>
    </r>
    <rPh sb="1" eb="3">
      <t>ショゾク</t>
    </rPh>
    <rPh sb="3" eb="4">
      <t>メイ</t>
    </rPh>
    <phoneticPr fontId="4"/>
  </si>
  <si>
    <t>角背上製本（中２日）</t>
    <rPh sb="0" eb="1">
      <t>カク</t>
    </rPh>
    <rPh sb="1" eb="2">
      <t>セ</t>
    </rPh>
    <rPh sb="2" eb="4">
      <t>ジョウセイ</t>
    </rPh>
    <rPh sb="4" eb="5">
      <t>ホン</t>
    </rPh>
    <rPh sb="6" eb="7">
      <t>ナカ</t>
    </rPh>
    <rPh sb="8" eb="9">
      <t>ニチ</t>
    </rPh>
    <phoneticPr fontId="1"/>
  </si>
  <si>
    <t>丸背上製本（中３日）</t>
    <rPh sb="0" eb="1">
      <t>マル</t>
    </rPh>
    <rPh sb="1" eb="2">
      <t>セ</t>
    </rPh>
    <rPh sb="2" eb="4">
      <t>ジョウセイ</t>
    </rPh>
    <rPh sb="4" eb="5">
      <t>ホン</t>
    </rPh>
    <rPh sb="6" eb="7">
      <t>ナカ</t>
    </rPh>
    <rPh sb="8" eb="9">
      <t>ニチ</t>
    </rPh>
    <phoneticPr fontId="1"/>
  </si>
  <si>
    <t>簡易製本（中２日）</t>
    <rPh sb="0" eb="2">
      <t>カンイ</t>
    </rPh>
    <rPh sb="2" eb="3">
      <t>セイ</t>
    </rPh>
    <rPh sb="3" eb="4">
      <t>ホン</t>
    </rPh>
    <rPh sb="5" eb="6">
      <t>ナカ</t>
    </rPh>
    <rPh sb="7" eb="8">
      <t>ニチ</t>
    </rPh>
    <phoneticPr fontId="1"/>
  </si>
  <si>
    <t>角背上製本（中１日）</t>
    <rPh sb="0" eb="1">
      <t>カク</t>
    </rPh>
    <rPh sb="1" eb="2">
      <t>セ</t>
    </rPh>
    <rPh sb="2" eb="4">
      <t>ジョウセイ</t>
    </rPh>
    <rPh sb="4" eb="5">
      <t>ホン</t>
    </rPh>
    <rPh sb="6" eb="7">
      <t>ナカ</t>
    </rPh>
    <rPh sb="8" eb="9">
      <t>ニチ</t>
    </rPh>
    <phoneticPr fontId="1"/>
  </si>
  <si>
    <t>丸背上製本（中１日）</t>
    <rPh sb="0" eb="1">
      <t>マル</t>
    </rPh>
    <rPh sb="1" eb="2">
      <t>セ</t>
    </rPh>
    <rPh sb="2" eb="4">
      <t>ジョウセイ</t>
    </rPh>
    <rPh sb="4" eb="5">
      <t>ホン</t>
    </rPh>
    <rPh sb="6" eb="7">
      <t>ナカ</t>
    </rPh>
    <rPh sb="8" eb="9">
      <t>ニチ</t>
    </rPh>
    <phoneticPr fontId="1"/>
  </si>
  <si>
    <t>簡易製本（中１日）</t>
    <rPh sb="0" eb="2">
      <t>カンイ</t>
    </rPh>
    <rPh sb="2" eb="3">
      <t>セイ</t>
    </rPh>
    <rPh sb="3" eb="4">
      <t>ホン</t>
    </rPh>
    <rPh sb="5" eb="6">
      <t>ナカ</t>
    </rPh>
    <rPh sb="7" eb="8">
      <t>ニチ</t>
    </rPh>
    <phoneticPr fontId="1"/>
  </si>
  <si>
    <t>原稿厚オプション</t>
    <rPh sb="0" eb="3">
      <t>ゲンコウアツ</t>
    </rPh>
    <phoneticPr fontId="1"/>
  </si>
  <si>
    <t>1,100円（税込）</t>
    <rPh sb="5" eb="6">
      <t>エン</t>
    </rPh>
    <rPh sb="7" eb="9">
      <t>ゼイコ</t>
    </rPh>
    <phoneticPr fontId="1"/>
  </si>
  <si>
    <t>+1,100円（税込）</t>
    <rPh sb="6" eb="7">
      <t>エン</t>
    </rPh>
    <rPh sb="8" eb="10">
      <t>ゼイコ</t>
    </rPh>
    <phoneticPr fontId="1"/>
  </si>
  <si>
    <t>1部につき30枚まで</t>
    <rPh sb="1" eb="2">
      <t>ブ</t>
    </rPh>
    <rPh sb="7" eb="8">
      <t>マイ</t>
    </rPh>
    <phoneticPr fontId="1"/>
  </si>
  <si>
    <t>1部につき31枚以上
30枚まで毎に</t>
    <rPh sb="1" eb="2">
      <t>ブ</t>
    </rPh>
    <rPh sb="7" eb="8">
      <t>マイ</t>
    </rPh>
    <rPh sb="8" eb="10">
      <t>イジョウ</t>
    </rPh>
    <rPh sb="13" eb="14">
      <t>マイ</t>
    </rPh>
    <rPh sb="16" eb="17">
      <t>ゴト</t>
    </rPh>
    <phoneticPr fontId="1"/>
  </si>
  <si>
    <t>　上製本（印字箔色）</t>
    <rPh sb="1" eb="4">
      <t>ジョウセイホン</t>
    </rPh>
    <rPh sb="5" eb="7">
      <t>インジ</t>
    </rPh>
    <rPh sb="7" eb="8">
      <t>ハク</t>
    </rPh>
    <rPh sb="8" eb="9">
      <t>イロ</t>
    </rPh>
    <phoneticPr fontId="4"/>
  </si>
  <si>
    <t>データ出力をカラー白黒混在でお申し込みの場合、
PDFのページ番号【（○○/全体のページ数）で表示される通し番号】をご指定ください。</t>
    <phoneticPr fontId="1"/>
  </si>
  <si>
    <t>例： 3,8,13-15,18,20,25,27,30-41,47 　（半角数字,ｺﾝﾏ,ﾊｲﾌﾝでご記入ください）</t>
    <rPh sb="51" eb="53">
      <t>キニュウ</t>
    </rPh>
    <phoneticPr fontId="1"/>
  </si>
  <si>
    <t>製本所到着日</t>
    <rPh sb="0" eb="2">
      <t>セイホン</t>
    </rPh>
    <rPh sb="2" eb="3">
      <t>ショ</t>
    </rPh>
    <rPh sb="3" eb="6">
      <t>トウチャクビ</t>
    </rPh>
    <rPh sb="5" eb="6">
      <t>ビ</t>
    </rPh>
    <phoneticPr fontId="4"/>
  </si>
  <si>
    <t>完成品発送日</t>
    <rPh sb="0" eb="3">
      <t>カンセイヒン</t>
    </rPh>
    <rPh sb="3" eb="5">
      <t>ハッソウ</t>
    </rPh>
    <rPh sb="5" eb="6">
      <t>ビ</t>
    </rPh>
    <phoneticPr fontId="4"/>
  </si>
  <si>
    <t>■製本所記入欄</t>
    <rPh sb="1" eb="4">
      <t>セイホンショ</t>
    </rPh>
    <rPh sb="4" eb="6">
      <t>キニュウ</t>
    </rPh>
    <rPh sb="6" eb="7">
      <t>ラン</t>
    </rPh>
    <phoneticPr fontId="4"/>
  </si>
  <si>
    <t>SP312（濃紺）</t>
    <rPh sb="6" eb="8">
      <t>ノウコン</t>
    </rPh>
    <phoneticPr fontId="1"/>
  </si>
  <si>
    <t>SP316（黒）</t>
    <rPh sb="6" eb="7">
      <t>クロ</t>
    </rPh>
    <phoneticPr fontId="1"/>
  </si>
  <si>
    <t>SP1012（白）</t>
    <rPh sb="7" eb="8">
      <t>シロ</t>
    </rPh>
    <phoneticPr fontId="1"/>
  </si>
  <si>
    <t>SP17（緑）</t>
    <rPh sb="5" eb="6">
      <t>ミドリ</t>
    </rPh>
    <phoneticPr fontId="1"/>
  </si>
  <si>
    <t>SP20（黄緑）</t>
    <rPh sb="5" eb="7">
      <t>キミドリ</t>
    </rPh>
    <phoneticPr fontId="1"/>
  </si>
  <si>
    <t>SP20 1/2（濃緑）</t>
    <rPh sb="9" eb="10">
      <t>ノウ</t>
    </rPh>
    <rPh sb="10" eb="11">
      <t>ミドリ</t>
    </rPh>
    <phoneticPr fontId="1"/>
  </si>
  <si>
    <t>SP70（竹）</t>
    <rPh sb="5" eb="6">
      <t>タケ</t>
    </rPh>
    <phoneticPr fontId="1"/>
  </si>
  <si>
    <t>SP174 1/2（紺）</t>
    <rPh sb="10" eb="11">
      <t>コン</t>
    </rPh>
    <phoneticPr fontId="1"/>
  </si>
  <si>
    <t>SP263 1/2（ナス紺）</t>
    <rPh sb="12" eb="13">
      <t>コン</t>
    </rPh>
    <phoneticPr fontId="1"/>
  </si>
  <si>
    <t>SP1273 1/2（赤）</t>
    <rPh sb="11" eb="12">
      <t>アカ</t>
    </rPh>
    <phoneticPr fontId="1"/>
  </si>
  <si>
    <t>SP266 1/2（濃赤）</t>
    <rPh sb="10" eb="11">
      <t>ノウ</t>
    </rPh>
    <rPh sb="11" eb="12">
      <t>アカ</t>
    </rPh>
    <phoneticPr fontId="1"/>
  </si>
  <si>
    <t>SP623（濃紫）</t>
    <rPh sb="6" eb="7">
      <t>コ</t>
    </rPh>
    <rPh sb="7" eb="8">
      <t>ムラサキ</t>
    </rPh>
    <phoneticPr fontId="1"/>
  </si>
  <si>
    <t>SP180（オレンジ）</t>
    <phoneticPr fontId="1"/>
  </si>
  <si>
    <t>SP294（茶）</t>
    <rPh sb="6" eb="7">
      <t>チャ</t>
    </rPh>
    <phoneticPr fontId="1"/>
  </si>
  <si>
    <t>SP276（黄）</t>
    <rPh sb="6" eb="7">
      <t>キ</t>
    </rPh>
    <phoneticPr fontId="1"/>
  </si>
  <si>
    <t>SP278（スカイブルー）</t>
    <phoneticPr fontId="1"/>
  </si>
  <si>
    <t>SP278 1/2（ブルー）</t>
    <phoneticPr fontId="1"/>
  </si>
  <si>
    <t>SP111 1/2（グレー）</t>
    <phoneticPr fontId="1"/>
  </si>
  <si>
    <t>プルダウンより選択</t>
    <rPh sb="7" eb="9">
      <t>センタク</t>
    </rPh>
    <phoneticPr fontId="1"/>
  </si>
  <si>
    <t>SP961（エメラルドグリーン）</t>
    <phoneticPr fontId="1"/>
  </si>
  <si>
    <t>上質紙　アイボリー</t>
    <rPh sb="0" eb="3">
      <t>ジョウシツシ</t>
    </rPh>
    <phoneticPr fontId="1"/>
  </si>
  <si>
    <t>上質紙　若草</t>
    <rPh sb="0" eb="3">
      <t>ジョウシツシ</t>
    </rPh>
    <rPh sb="4" eb="6">
      <t>ワカクサ</t>
    </rPh>
    <phoneticPr fontId="1"/>
  </si>
  <si>
    <t>上質紙　うす水</t>
    <rPh sb="0" eb="3">
      <t>ジョウシツシ</t>
    </rPh>
    <rPh sb="6" eb="7">
      <t>ミズ</t>
    </rPh>
    <phoneticPr fontId="1"/>
  </si>
  <si>
    <t>上質紙　空</t>
    <rPh sb="0" eb="3">
      <t>ジョウシツシ</t>
    </rPh>
    <rPh sb="4" eb="5">
      <t>ソラ</t>
    </rPh>
    <phoneticPr fontId="1"/>
  </si>
  <si>
    <t>上質紙　ラベンダー</t>
    <rPh sb="0" eb="3">
      <t>ジョウシツシ</t>
    </rPh>
    <phoneticPr fontId="1"/>
  </si>
  <si>
    <t>上質紙　コスモス</t>
    <rPh sb="0" eb="3">
      <t>ジョウシツシ</t>
    </rPh>
    <phoneticPr fontId="1"/>
  </si>
  <si>
    <t>上質紙　オレンジ</t>
    <rPh sb="0" eb="3">
      <t>ジョウシツシ</t>
    </rPh>
    <phoneticPr fontId="1"/>
  </si>
  <si>
    <t>上質紙　濃クリーム</t>
    <rPh sb="0" eb="3">
      <t>ジョウシツシ</t>
    </rPh>
    <rPh sb="4" eb="5">
      <t>コ</t>
    </rPh>
    <phoneticPr fontId="1"/>
  </si>
  <si>
    <t>上質紙　白</t>
    <rPh sb="0" eb="3">
      <t>ジョウシツシ</t>
    </rPh>
    <rPh sb="4" eb="5">
      <t>シロ</t>
    </rPh>
    <phoneticPr fontId="1"/>
  </si>
  <si>
    <t>※上質紙黒の印字は箔押し対応（別途+1650円）</t>
    <rPh sb="1" eb="4">
      <t>ジョウシツシ</t>
    </rPh>
    <rPh sb="4" eb="5">
      <t>クロ</t>
    </rPh>
    <rPh sb="6" eb="8">
      <t>インジ</t>
    </rPh>
    <rPh sb="9" eb="11">
      <t>ハクオ</t>
    </rPh>
    <rPh sb="12" eb="14">
      <t>タイオウ</t>
    </rPh>
    <rPh sb="15" eb="17">
      <t>ベット</t>
    </rPh>
    <rPh sb="22" eb="23">
      <t>エン</t>
    </rPh>
    <phoneticPr fontId="1"/>
  </si>
  <si>
    <t>上質紙　黒※箔色選択</t>
    <rPh sb="0" eb="3">
      <t>ジョウシツシ</t>
    </rPh>
    <rPh sb="4" eb="5">
      <t>クロ</t>
    </rPh>
    <rPh sb="6" eb="8">
      <t>ハクイロ</t>
    </rPh>
    <rPh sb="8" eb="10">
      <t>センタク</t>
    </rPh>
    <phoneticPr fontId="1"/>
  </si>
  <si>
    <t>レザック　ミルク</t>
    <phoneticPr fontId="1"/>
  </si>
  <si>
    <t>レザック　黄色</t>
    <rPh sb="5" eb="7">
      <t>キイロ</t>
    </rPh>
    <phoneticPr fontId="1"/>
  </si>
  <si>
    <t>レザック　アボカド</t>
    <phoneticPr fontId="1"/>
  </si>
  <si>
    <t>レザック　みずいろ</t>
    <phoneticPr fontId="1"/>
  </si>
  <si>
    <t>レザック　スカイ</t>
    <phoneticPr fontId="1"/>
  </si>
  <si>
    <t>レザック　桜</t>
    <rPh sb="5" eb="6">
      <t>サクラ</t>
    </rPh>
    <phoneticPr fontId="1"/>
  </si>
  <si>
    <t>レザック　桃</t>
    <rPh sb="5" eb="6">
      <t>モモ</t>
    </rPh>
    <phoneticPr fontId="1"/>
  </si>
  <si>
    <t>レザック　すみれ</t>
    <phoneticPr fontId="1"/>
  </si>
  <si>
    <t>レザック　白鼠</t>
    <rPh sb="5" eb="7">
      <t>シロネズミ</t>
    </rPh>
    <phoneticPr fontId="1"/>
  </si>
  <si>
    <t>レザック　銀鼠</t>
    <rPh sb="5" eb="6">
      <t>ギン</t>
    </rPh>
    <rPh sb="6" eb="7">
      <t>ネズミ</t>
    </rPh>
    <phoneticPr fontId="1"/>
  </si>
  <si>
    <t>レザック　オークル</t>
    <phoneticPr fontId="1"/>
  </si>
  <si>
    <t>レザック　橙</t>
    <rPh sb="5" eb="6">
      <t>ダイダイ</t>
    </rPh>
    <phoneticPr fontId="1"/>
  </si>
  <si>
    <t>レザック　うす緑</t>
    <rPh sb="7" eb="8">
      <t>ミドリ</t>
    </rPh>
    <phoneticPr fontId="1"/>
  </si>
  <si>
    <t>レザック　藤</t>
    <rPh sb="5" eb="6">
      <t>フジ</t>
    </rPh>
    <phoneticPr fontId="1"/>
  </si>
  <si>
    <t>レザック　紺</t>
    <rPh sb="5" eb="6">
      <t>コン</t>
    </rPh>
    <phoneticPr fontId="1"/>
  </si>
  <si>
    <t>レザック　白</t>
    <rPh sb="5" eb="6">
      <t>シロ</t>
    </rPh>
    <phoneticPr fontId="1"/>
  </si>
  <si>
    <t>表紙と背表紙</t>
  </si>
  <si>
    <t>A4</t>
  </si>
  <si>
    <t>※ご案内金額は概算となります。
原稿厚オプション等、実際に原稿到着後に確認し、
加算または減算となる場合もございます。
また、この料金自動計算はA4より大きいサイズには
対応しおりません。
A4以下価格での表示となりますのでA4より大きい
仕上がりサイズの場合は別途お見積りとなります。</t>
    <rPh sb="2" eb="4">
      <t>アンナイ</t>
    </rPh>
    <rPh sb="4" eb="6">
      <t>キンガク</t>
    </rPh>
    <rPh sb="7" eb="9">
      <t>ガイサン</t>
    </rPh>
    <rPh sb="16" eb="19">
      <t>ゲンコウアツ</t>
    </rPh>
    <rPh sb="24" eb="25">
      <t>ナド</t>
    </rPh>
    <rPh sb="26" eb="28">
      <t>ジッサイ</t>
    </rPh>
    <rPh sb="29" eb="34">
      <t>ゲンコウトウチャクゴ</t>
    </rPh>
    <rPh sb="35" eb="37">
      <t>カクニン</t>
    </rPh>
    <rPh sb="40" eb="42">
      <t>カサン</t>
    </rPh>
    <rPh sb="45" eb="47">
      <t>ゲンサン</t>
    </rPh>
    <rPh sb="50" eb="52">
      <t>バアイ</t>
    </rPh>
    <rPh sb="76" eb="77">
      <t>オオ</t>
    </rPh>
    <rPh sb="85" eb="87">
      <t>タイオウ</t>
    </rPh>
    <rPh sb="97" eb="99">
      <t>イカ</t>
    </rPh>
    <rPh sb="99" eb="101">
      <t>カカク</t>
    </rPh>
    <rPh sb="103" eb="105">
      <t>ヒョウジ</t>
    </rPh>
    <rPh sb="116" eb="117">
      <t>オオ</t>
    </rPh>
    <rPh sb="120" eb="122">
      <t>シア</t>
    </rPh>
    <rPh sb="128" eb="130">
      <t>バアイ</t>
    </rPh>
    <rPh sb="131" eb="133">
      <t>ベット</t>
    </rPh>
    <rPh sb="134" eb="136">
      <t>ミツモ</t>
    </rPh>
    <phoneticPr fontId="1"/>
  </si>
  <si>
    <t>　■その他詳細（オプション等のご要望もこちらにご記入ください。）</t>
    <rPh sb="13" eb="14">
      <t>ナド</t>
    </rPh>
    <rPh sb="16" eb="18">
      <t>ヨウボウ</t>
    </rPh>
    <rPh sb="24" eb="26">
      <t>キニュウ</t>
    </rPh>
    <phoneticPr fontId="1"/>
  </si>
  <si>
    <r>
      <t>■カラー印刷ページ番号</t>
    </r>
    <r>
      <rPr>
        <b/>
        <sz val="9"/>
        <color rgb="FFFF0000"/>
        <rFont val="ＭＳ Ｐ明朝"/>
        <family val="1"/>
        <charset val="128"/>
      </rPr>
      <t>（必須）</t>
    </r>
    <rPh sb="12" eb="14">
      <t>ヒッス</t>
    </rPh>
    <phoneticPr fontId="4"/>
  </si>
  <si>
    <t>は必須項目です。プルダウンより選択またはご記入ください。</t>
    <rPh sb="1" eb="3">
      <t>ヒッス</t>
    </rPh>
    <rPh sb="3" eb="5">
      <t>コウモク</t>
    </rPh>
    <rPh sb="15" eb="17">
      <t>センタク</t>
    </rPh>
    <rPh sb="21" eb="23">
      <t>キニュウ</t>
    </rPh>
    <phoneticPr fontId="1"/>
  </si>
  <si>
    <t>※選択後セル色が白に変わりますので黄色のセルが残らないようにしてください。</t>
    <rPh sb="1" eb="4">
      <t>センタクゴ</t>
    </rPh>
    <rPh sb="6" eb="7">
      <t>イロ</t>
    </rPh>
    <rPh sb="8" eb="9">
      <t>シロ</t>
    </rPh>
    <rPh sb="10" eb="11">
      <t>カ</t>
    </rPh>
    <rPh sb="17" eb="19">
      <t>キイロ</t>
    </rPh>
    <phoneticPr fontId="1"/>
  </si>
  <si>
    <t>は手入力ができます。必要な場合ご記入ください。</t>
    <rPh sb="1" eb="4">
      <t>テニュウリョク</t>
    </rPh>
    <rPh sb="10" eb="12">
      <t>ヒツヨウ</t>
    </rPh>
    <rPh sb="13" eb="15">
      <t>バアイ</t>
    </rPh>
    <rPh sb="16" eb="18">
      <t>キニュウ</t>
    </rPh>
    <phoneticPr fontId="1"/>
  </si>
  <si>
    <t>は選択可能項目</t>
    <rPh sb="1" eb="3">
      <t>センタク</t>
    </rPh>
    <rPh sb="3" eb="5">
      <t>カノウ</t>
    </rPh>
    <rPh sb="5" eb="7">
      <t>コウモク</t>
    </rPh>
    <phoneticPr fontId="1"/>
  </si>
  <si>
    <t>A4</t>
    <phoneticPr fontId="1"/>
  </si>
  <si>
    <t>表紙と背表紙</t>
    <phoneticPr fontId="1"/>
  </si>
  <si>
    <t>自然科学研究機構岡崎生活協同組合
〒444-0867 愛知県岡崎市明大寺町字西郷中38</t>
    <rPh sb="0" eb="14">
      <t>シゼンカガクケンキュウキコウオカザキセイカツキョウドウ</t>
    </rPh>
    <rPh sb="14" eb="16">
      <t>クミアイ</t>
    </rPh>
    <rPh sb="27" eb="37">
      <t>アイチケンオカザキシミョウダイジチョウ</t>
    </rPh>
    <rPh sb="37" eb="41">
      <t>アザニシゴウナカ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</si>
</sst>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quot;月&quot;d&quot;日&quot;;@"/>
  </numFmts>
  <fonts count="31" x14ac:knownFonts="1">
    <font>
      <sz val="11"/>
      <color theme="1"/>
      <name val="游ゴシック"/>
      <family val="2"/>
      <charset val="128"/>
      <scheme val="minor"/>
    </font>
    <font>
      <sz val="6"/>
      <name val="游ゴシック"/>
      <family val="2"/>
      <charset val="128"/>
      <scheme val="minor"/>
    </font>
    <font>
      <sz val="11"/>
      <name val="ＭＳ Ｐ明朝"/>
      <family val="1"/>
      <charset val="128"/>
    </font>
    <font>
      <b/>
      <sz val="13"/>
      <name val="ＭＳ Ｐ明朝"/>
      <family val="1"/>
      <charset val="128"/>
    </font>
    <font>
      <sz val="6"/>
      <name val="ＭＳ Ｐゴシック"/>
      <family val="3"/>
      <charset val="128"/>
    </font>
    <font>
      <b/>
      <sz val="16"/>
      <name val="ＭＳ Ｐ明朝"/>
      <family val="1"/>
      <charset val="128"/>
    </font>
    <font>
      <b/>
      <sz val="20"/>
      <name val="ＭＳ Ｐ明朝"/>
      <family val="1"/>
      <charset val="128"/>
    </font>
    <font>
      <b/>
      <sz val="10"/>
      <name val="ＭＳ Ｐ明朝"/>
      <family val="1"/>
      <charset val="128"/>
    </font>
    <font>
      <b/>
      <sz val="9"/>
      <name val="ＭＳ Ｐ明朝"/>
      <family val="1"/>
      <charset val="128"/>
    </font>
    <font>
      <b/>
      <sz val="11"/>
      <name val="ＭＳ Ｐ明朝"/>
      <family val="1"/>
      <charset val="128"/>
    </font>
    <font>
      <b/>
      <sz val="8"/>
      <name val="ＭＳ Ｐ明朝"/>
      <family val="1"/>
      <charset val="128"/>
    </font>
    <font>
      <b/>
      <sz val="14"/>
      <name val="ＭＳ Ｐ明朝"/>
      <family val="1"/>
      <charset val="128"/>
    </font>
    <font>
      <u/>
      <sz val="11"/>
      <color theme="10"/>
      <name val="ＭＳ Ｐゴシック"/>
      <family val="3"/>
      <charset val="128"/>
    </font>
    <font>
      <sz val="9"/>
      <name val="ＭＳ Ｐ明朝"/>
      <family val="1"/>
      <charset val="128"/>
    </font>
    <font>
      <b/>
      <sz val="12"/>
      <name val="ＭＳ Ｐ明朝"/>
      <family val="1"/>
      <charset val="128"/>
    </font>
    <font>
      <b/>
      <sz val="18"/>
      <name val="ＭＳ Ｐ明朝"/>
      <family val="1"/>
      <charset val="128"/>
    </font>
    <font>
      <sz val="8"/>
      <name val="ＭＳ Ｐ明朝"/>
      <family val="1"/>
      <charset val="128"/>
    </font>
    <font>
      <b/>
      <sz val="9"/>
      <color rgb="FFFF0000"/>
      <name val="ＭＳ Ｐ明朝"/>
      <family val="1"/>
      <charset val="128"/>
    </font>
    <font>
      <b/>
      <sz val="11"/>
      <name val="ＭＳ Ｐゴシック"/>
      <family val="3"/>
      <charset val="128"/>
    </font>
    <font>
      <b/>
      <sz val="24"/>
      <name val="ＭＳ Ｐゴシック"/>
      <family val="3"/>
      <charset val="128"/>
    </font>
    <font>
      <sz val="6"/>
      <name val="ＭＳ Ｐ明朝"/>
      <family val="1"/>
      <charset val="128"/>
    </font>
    <font>
      <sz val="10"/>
      <name val="ＭＳ Ｐ明朝"/>
      <family val="1"/>
      <charset val="128"/>
    </font>
    <font>
      <sz val="6.5"/>
      <name val="ＭＳ Ｐ明朝"/>
      <family val="1"/>
      <charset val="128"/>
    </font>
    <font>
      <sz val="10"/>
      <color rgb="FFFF0000"/>
      <name val="ＭＳ Ｐ明朝"/>
      <family val="1"/>
      <charset val="128"/>
    </font>
    <font>
      <sz val="9"/>
      <color theme="1"/>
      <name val="ＭＳ Ｐ明朝"/>
      <family val="1"/>
      <charset val="128"/>
    </font>
    <font>
      <sz val="11"/>
      <color rgb="FFFF0000"/>
      <name val="游ゴシック"/>
      <family val="2"/>
      <charset val="128"/>
      <scheme val="minor"/>
    </font>
    <font>
      <b/>
      <sz val="11"/>
      <color theme="1"/>
      <name val="游ゴシック"/>
      <family val="2"/>
      <charset val="128"/>
      <scheme val="minor"/>
    </font>
    <font>
      <b/>
      <sz val="11"/>
      <color theme="10"/>
      <name val="ＭＳ Ｐゴシック"/>
      <family val="3"/>
      <charset val="128"/>
    </font>
    <font>
      <sz val="9"/>
      <color rgb="FFFF0000"/>
      <name val="ＭＳ Ｐ明朝"/>
      <family val="1"/>
      <charset val="128"/>
    </font>
    <font>
      <sz val="11"/>
      <color rgb="FFFF0000"/>
      <name val="ＭＳ Ｐ明朝"/>
      <family val="1"/>
      <charset val="128"/>
    </font>
    <font>
      <b/>
      <sz val="10"/>
      <color rgb="FFFF0000"/>
      <name val="ＭＳ Ｐ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medium">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ck">
        <color rgb="FFFF0000"/>
      </top>
      <bottom style="medium">
        <color theme="1"/>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405">
    <xf numFmtId="0" fontId="0" fillId="0" borderId="0" xfId="0">
      <alignment vertical="center"/>
    </xf>
    <xf numFmtId="49" fontId="2" fillId="3" borderId="0" xfId="0" applyNumberFormat="1" applyFont="1" applyFill="1" applyAlignment="1">
      <alignment vertical="center" wrapText="1"/>
    </xf>
    <xf numFmtId="49" fontId="2" fillId="3" borderId="0" xfId="0" applyNumberFormat="1" applyFont="1" applyFill="1">
      <alignment vertical="center"/>
    </xf>
    <xf numFmtId="0" fontId="2" fillId="2" borderId="0" xfId="0" applyFont="1" applyFill="1">
      <alignment vertical="center"/>
    </xf>
    <xf numFmtId="0" fontId="0" fillId="2" borderId="0" xfId="0" applyFill="1">
      <alignment vertical="center"/>
    </xf>
    <xf numFmtId="49" fontId="2" fillId="2" borderId="0" xfId="0" applyNumberFormat="1" applyFont="1" applyFill="1">
      <alignment vertical="center"/>
    </xf>
    <xf numFmtId="49" fontId="5" fillId="3" borderId="0" xfId="0" applyNumberFormat="1" applyFont="1" applyFill="1">
      <alignment vertical="center"/>
    </xf>
    <xf numFmtId="49" fontId="10" fillId="3" borderId="0" xfId="0" applyNumberFormat="1" applyFont="1" applyFill="1">
      <alignment vertical="center"/>
    </xf>
    <xf numFmtId="49" fontId="2" fillId="3" borderId="14" xfId="0" applyNumberFormat="1"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16" fillId="3" borderId="30" xfId="0" applyFont="1" applyFill="1" applyBorder="1" applyAlignment="1">
      <alignment horizontal="center" vertical="center"/>
    </xf>
    <xf numFmtId="0" fontId="8" fillId="3" borderId="11" xfId="0" applyFont="1" applyFill="1" applyBorder="1">
      <alignment vertical="center"/>
    </xf>
    <xf numFmtId="0" fontId="8" fillId="3" borderId="13" xfId="0" applyFont="1" applyFill="1" applyBorder="1">
      <alignment vertical="center"/>
    </xf>
    <xf numFmtId="0" fontId="14" fillId="3" borderId="11" xfId="0" applyFont="1" applyFill="1" applyBorder="1">
      <alignment vertical="center"/>
    </xf>
    <xf numFmtId="0" fontId="14" fillId="3" borderId="13" xfId="0" applyFont="1" applyFill="1" applyBorder="1">
      <alignment vertical="center"/>
    </xf>
    <xf numFmtId="49" fontId="18" fillId="2" borderId="0" xfId="0" applyNumberFormat="1" applyFont="1" applyFill="1" applyAlignment="1">
      <alignment vertical="top" wrapText="1" shrinkToFit="1"/>
    </xf>
    <xf numFmtId="0" fontId="2" fillId="2" borderId="17" xfId="0" applyFont="1" applyFill="1" applyBorder="1">
      <alignment vertical="center"/>
    </xf>
    <xf numFmtId="0" fontId="2" fillId="2" borderId="16" xfId="0" applyFont="1" applyFill="1" applyBorder="1">
      <alignment vertical="center"/>
    </xf>
    <xf numFmtId="0" fontId="2" fillId="2" borderId="18" xfId="0" applyFont="1" applyFill="1" applyBorder="1">
      <alignment vertical="center"/>
    </xf>
    <xf numFmtId="49" fontId="0" fillId="2" borderId="0" xfId="0" applyNumberFormat="1" applyFill="1" applyAlignment="1">
      <alignment vertical="center" textRotation="255"/>
    </xf>
    <xf numFmtId="49" fontId="19" fillId="2" borderId="0" xfId="0" applyNumberFormat="1" applyFont="1" applyFill="1" applyAlignment="1">
      <alignment vertical="center" wrapText="1" shrinkToFit="1"/>
    </xf>
    <xf numFmtId="0" fontId="13" fillId="2" borderId="0" xfId="0" applyFont="1" applyFill="1" applyAlignment="1">
      <alignment vertical="top" wrapText="1"/>
    </xf>
    <xf numFmtId="49" fontId="9" fillId="2" borderId="0" xfId="0" applyNumberFormat="1" applyFont="1" applyFill="1">
      <alignment vertical="center"/>
    </xf>
    <xf numFmtId="49" fontId="8" fillId="5" borderId="74" xfId="0" applyNumberFormat="1" applyFont="1" applyFill="1" applyBorder="1" applyAlignment="1">
      <alignment vertical="center" wrapText="1"/>
    </xf>
    <xf numFmtId="49" fontId="0" fillId="4" borderId="74" xfId="0" applyNumberFormat="1" applyFill="1" applyBorder="1" applyAlignment="1"/>
    <xf numFmtId="49" fontId="2" fillId="2" borderId="74" xfId="0" applyNumberFormat="1" applyFont="1" applyFill="1" applyBorder="1">
      <alignment vertical="center"/>
    </xf>
    <xf numFmtId="49" fontId="2" fillId="3" borderId="76" xfId="0" applyNumberFormat="1" applyFont="1" applyFill="1" applyBorder="1">
      <alignment vertical="center"/>
    </xf>
    <xf numFmtId="49" fontId="2" fillId="3" borderId="77" xfId="0" applyNumberFormat="1" applyFont="1" applyFill="1" applyBorder="1">
      <alignment vertical="center"/>
    </xf>
    <xf numFmtId="49" fontId="5" fillId="3" borderId="77" xfId="0" applyNumberFormat="1" applyFont="1" applyFill="1" applyBorder="1">
      <alignment vertical="center"/>
    </xf>
    <xf numFmtId="49" fontId="5" fillId="3" borderId="78" xfId="0" applyNumberFormat="1" applyFont="1" applyFill="1" applyBorder="1">
      <alignment vertical="center"/>
    </xf>
    <xf numFmtId="49" fontId="2" fillId="3" borderId="79" xfId="0" applyNumberFormat="1" applyFont="1" applyFill="1" applyBorder="1">
      <alignment vertical="center"/>
    </xf>
    <xf numFmtId="49" fontId="21" fillId="3" borderId="0" xfId="0" applyNumberFormat="1" applyFont="1" applyFill="1">
      <alignment vertical="center"/>
    </xf>
    <xf numFmtId="49" fontId="0" fillId="3" borderId="0" xfId="0" applyNumberFormat="1" applyFill="1" applyAlignment="1"/>
    <xf numFmtId="49" fontId="2" fillId="3" borderId="80" xfId="0" applyNumberFormat="1" applyFont="1" applyFill="1" applyBorder="1">
      <alignment vertical="center"/>
    </xf>
    <xf numFmtId="49" fontId="7" fillId="3" borderId="79" xfId="0" applyNumberFormat="1" applyFont="1" applyFill="1" applyBorder="1">
      <alignment vertical="center"/>
    </xf>
    <xf numFmtId="49" fontId="7" fillId="3" borderId="0" xfId="0" applyNumberFormat="1" applyFont="1" applyFill="1">
      <alignment vertical="center"/>
    </xf>
    <xf numFmtId="49" fontId="28" fillId="3" borderId="0" xfId="0" applyNumberFormat="1" applyFont="1" applyFill="1" applyAlignment="1">
      <alignment vertical="top"/>
    </xf>
    <xf numFmtId="49" fontId="25" fillId="3" borderId="0" xfId="0" applyNumberFormat="1" applyFont="1" applyFill="1" applyAlignment="1"/>
    <xf numFmtId="49" fontId="29" fillId="3" borderId="0" xfId="0" applyNumberFormat="1" applyFont="1" applyFill="1">
      <alignment vertical="center"/>
    </xf>
    <xf numFmtId="49" fontId="30" fillId="3" borderId="0" xfId="0" applyNumberFormat="1" applyFont="1" applyFill="1">
      <alignment vertical="center"/>
    </xf>
    <xf numFmtId="49" fontId="13" fillId="3" borderId="0" xfId="0" applyNumberFormat="1" applyFont="1" applyFill="1">
      <alignment vertical="center"/>
    </xf>
    <xf numFmtId="49" fontId="24" fillId="3" borderId="0" xfId="0" applyNumberFormat="1" applyFont="1" applyFill="1">
      <alignment vertical="center"/>
    </xf>
    <xf numFmtId="49" fontId="9" fillId="3" borderId="0" xfId="0" applyNumberFormat="1" applyFont="1" applyFill="1">
      <alignment vertical="center"/>
    </xf>
    <xf numFmtId="49" fontId="9" fillId="3" borderId="80" xfId="0" applyNumberFormat="1" applyFont="1" applyFill="1" applyBorder="1">
      <alignment vertical="center"/>
    </xf>
    <xf numFmtId="49" fontId="2" fillId="3" borderId="82" xfId="0" applyNumberFormat="1" applyFont="1" applyFill="1" applyBorder="1">
      <alignment vertical="center"/>
    </xf>
    <xf numFmtId="49" fontId="13" fillId="3" borderId="82" xfId="0" applyNumberFormat="1" applyFont="1" applyFill="1" applyBorder="1">
      <alignment vertical="center"/>
    </xf>
    <xf numFmtId="49" fontId="7" fillId="3" borderId="81" xfId="0" applyNumberFormat="1" applyFont="1" applyFill="1" applyBorder="1">
      <alignment vertical="center"/>
    </xf>
    <xf numFmtId="49" fontId="7" fillId="3" borderId="82" xfId="0" applyNumberFormat="1" applyFont="1" applyFill="1" applyBorder="1">
      <alignment vertical="center"/>
    </xf>
    <xf numFmtId="49" fontId="8" fillId="3" borderId="82" xfId="0" applyNumberFormat="1" applyFont="1" applyFill="1" applyBorder="1" applyAlignment="1">
      <alignment vertical="center" wrapText="1"/>
    </xf>
    <xf numFmtId="49" fontId="24" fillId="3" borderId="82" xfId="0" applyNumberFormat="1" applyFont="1" applyFill="1" applyBorder="1">
      <alignment vertical="center"/>
    </xf>
    <xf numFmtId="49" fontId="9" fillId="3" borderId="82" xfId="0" applyNumberFormat="1" applyFont="1" applyFill="1" applyBorder="1">
      <alignment vertical="center"/>
    </xf>
    <xf numFmtId="49" fontId="9" fillId="3" borderId="83" xfId="0" applyNumberFormat="1" applyFont="1" applyFill="1" applyBorder="1">
      <alignment vertical="center"/>
    </xf>
    <xf numFmtId="49" fontId="2" fillId="3" borderId="84" xfId="0" applyNumberFormat="1" applyFont="1" applyFill="1" applyBorder="1">
      <alignment vertical="center"/>
    </xf>
    <xf numFmtId="49" fontId="13" fillId="3" borderId="84" xfId="0" applyNumberFormat="1" applyFont="1" applyFill="1" applyBorder="1">
      <alignment vertical="center"/>
    </xf>
    <xf numFmtId="49" fontId="8" fillId="3" borderId="42"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0" fontId="6" fillId="5" borderId="6" xfId="0" applyFont="1" applyFill="1" applyBorder="1" applyAlignment="1">
      <alignment horizontal="center" vertical="center" shrinkToFit="1"/>
    </xf>
    <xf numFmtId="0" fontId="6" fillId="5" borderId="5" xfId="0" applyFont="1" applyFill="1" applyBorder="1" applyAlignment="1">
      <alignment horizontal="center" vertical="center" shrinkToFit="1"/>
    </xf>
    <xf numFmtId="0" fontId="6" fillId="5" borderId="8" xfId="0" applyFont="1" applyFill="1" applyBorder="1" applyAlignment="1">
      <alignment horizontal="center" vertical="center" shrinkToFit="1"/>
    </xf>
    <xf numFmtId="0" fontId="6" fillId="5" borderId="0" xfId="0" applyFont="1" applyFill="1" applyAlignment="1">
      <alignment horizontal="center" vertical="center" shrinkToFit="1"/>
    </xf>
    <xf numFmtId="0" fontId="6" fillId="5" borderId="9" xfId="0" applyFont="1" applyFill="1" applyBorder="1" applyAlignment="1">
      <alignment horizontal="center" vertical="center" shrinkToFit="1"/>
    </xf>
    <xf numFmtId="0" fontId="6" fillId="5" borderId="10" xfId="0" applyFont="1" applyFill="1" applyBorder="1" applyAlignment="1">
      <alignment horizontal="center" vertical="center" shrinkToFi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6" xfId="0" applyFont="1" applyFill="1" applyBorder="1" applyAlignment="1">
      <alignment horizontal="center" vertical="center"/>
    </xf>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49" fontId="8" fillId="3" borderId="13" xfId="0" applyNumberFormat="1" applyFont="1" applyFill="1" applyBorder="1" applyAlignment="1">
      <alignment horizontal="center" vertical="center" wrapText="1"/>
    </xf>
    <xf numFmtId="49" fontId="8" fillId="3" borderId="14"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49" fontId="8" fillId="3" borderId="15" xfId="0" applyNumberFormat="1" applyFont="1" applyFill="1" applyBorder="1" applyAlignment="1">
      <alignment horizontal="center" vertical="center" wrapText="1"/>
    </xf>
    <xf numFmtId="49" fontId="8" fillId="3" borderId="17" xfId="0" applyNumberFormat="1" applyFont="1" applyFill="1" applyBorder="1" applyAlignment="1">
      <alignment horizontal="center" vertical="center" wrapText="1"/>
    </xf>
    <xf numFmtId="49" fontId="8" fillId="3" borderId="16" xfId="0" applyNumberFormat="1" applyFont="1" applyFill="1" applyBorder="1" applyAlignment="1">
      <alignment horizontal="center" vertical="center" wrapText="1"/>
    </xf>
    <xf numFmtId="49" fontId="8" fillId="3" borderId="18" xfId="0" applyNumberFormat="1" applyFont="1" applyFill="1" applyBorder="1" applyAlignment="1">
      <alignment horizontal="center" vertical="center" wrapText="1"/>
    </xf>
    <xf numFmtId="49" fontId="8" fillId="3" borderId="47" xfId="0" applyNumberFormat="1" applyFont="1" applyFill="1" applyBorder="1" applyAlignment="1">
      <alignment horizontal="center" vertical="center"/>
    </xf>
    <xf numFmtId="49" fontId="8" fillId="3" borderId="48" xfId="0" applyNumberFormat="1" applyFont="1" applyFill="1" applyBorder="1" applyAlignment="1">
      <alignment horizontal="center" vertical="center"/>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8" fillId="3" borderId="75" xfId="0" applyFont="1" applyFill="1" applyBorder="1" applyAlignment="1" applyProtection="1">
      <alignment horizontal="center" vertical="center"/>
      <protection locked="0"/>
    </xf>
    <xf numFmtId="49" fontId="21" fillId="3" borderId="54" xfId="0" quotePrefix="1" applyNumberFormat="1" applyFont="1" applyFill="1" applyBorder="1" applyAlignment="1">
      <alignment horizontal="center" vertical="center"/>
    </xf>
    <xf numFmtId="49" fontId="21" fillId="3" borderId="55" xfId="0" applyNumberFormat="1" applyFont="1" applyFill="1" applyBorder="1" applyAlignment="1">
      <alignment horizontal="center" vertical="center"/>
    </xf>
    <xf numFmtId="49" fontId="21" fillId="3" borderId="56" xfId="0" applyNumberFormat="1" applyFont="1" applyFill="1" applyBorder="1" applyAlignment="1">
      <alignment horizontal="center" vertical="center"/>
    </xf>
    <xf numFmtId="49" fontId="21" fillId="3" borderId="57" xfId="0" applyNumberFormat="1" applyFont="1" applyFill="1" applyBorder="1" applyAlignment="1">
      <alignment horizontal="center" vertical="center"/>
    </xf>
    <xf numFmtId="49" fontId="14" fillId="0" borderId="42" xfId="0" applyNumberFormat="1"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43" xfId="0" applyNumberFormat="1" applyFont="1" applyBorder="1" applyAlignment="1" applyProtection="1">
      <alignment horizontal="center" vertical="center" shrinkToFit="1"/>
      <protection locked="0"/>
    </xf>
    <xf numFmtId="49" fontId="14" fillId="0" borderId="47" xfId="0" applyNumberFormat="1" applyFont="1" applyBorder="1" applyAlignment="1" applyProtection="1">
      <alignment horizontal="center" vertical="center" shrinkToFit="1"/>
      <protection locked="0"/>
    </xf>
    <xf numFmtId="49" fontId="14" fillId="0" borderId="48" xfId="0" applyNumberFormat="1" applyFont="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49" fontId="11" fillId="0" borderId="1" xfId="0" applyNumberFormat="1" applyFont="1" applyBorder="1" applyAlignment="1" applyProtection="1">
      <alignment horizontal="center" vertical="center" shrinkToFit="1"/>
      <protection locked="0"/>
    </xf>
    <xf numFmtId="49" fontId="11" fillId="0" borderId="43" xfId="0" applyNumberFormat="1" applyFont="1" applyBorder="1" applyAlignment="1" applyProtection="1">
      <alignment horizontal="center" vertical="center" shrinkToFit="1"/>
      <protection locked="0"/>
    </xf>
    <xf numFmtId="49" fontId="11" fillId="0" borderId="48" xfId="0" applyNumberFormat="1" applyFont="1" applyBorder="1" applyAlignment="1" applyProtection="1">
      <alignment horizontal="center" vertical="center" shrinkToFit="1"/>
      <protection locked="0"/>
    </xf>
    <xf numFmtId="49" fontId="11" fillId="0" borderId="49" xfId="0" applyNumberFormat="1" applyFont="1" applyBorder="1" applyAlignment="1" applyProtection="1">
      <alignment horizontal="center" vertical="center" shrinkToFit="1"/>
      <protection locked="0"/>
    </xf>
    <xf numFmtId="49" fontId="11" fillId="0" borderId="42" xfId="0" applyNumberFormat="1" applyFont="1" applyBorder="1" applyAlignment="1" applyProtection="1">
      <alignment horizontal="center" vertical="center" shrinkToFit="1"/>
      <protection locked="0"/>
    </xf>
    <xf numFmtId="49" fontId="11" fillId="0" borderId="47" xfId="0" applyNumberFormat="1" applyFont="1" applyBorder="1" applyAlignment="1" applyProtection="1">
      <alignment horizontal="center" vertical="center" shrinkToFit="1"/>
      <protection locked="0"/>
    </xf>
    <xf numFmtId="49" fontId="9" fillId="0" borderId="12"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15" xfId="0" applyNumberFormat="1" applyFont="1" applyBorder="1" applyAlignment="1" applyProtection="1">
      <alignment horizontal="center" vertical="center"/>
      <protection locked="0"/>
    </xf>
    <xf numFmtId="49" fontId="21" fillId="3" borderId="54"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0" fontId="8" fillId="3" borderId="9"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49" fontId="8" fillId="3" borderId="58" xfId="0" applyNumberFormat="1" applyFont="1" applyFill="1" applyBorder="1" applyAlignment="1">
      <alignment horizontal="center" vertical="center"/>
    </xf>
    <xf numFmtId="49" fontId="8" fillId="3" borderId="59" xfId="0" applyNumberFormat="1" applyFont="1" applyFill="1" applyBorder="1" applyAlignment="1">
      <alignment horizontal="center" vertical="center"/>
    </xf>
    <xf numFmtId="49" fontId="8" fillId="3" borderId="60" xfId="0" applyNumberFormat="1" applyFont="1" applyFill="1" applyBorder="1" applyAlignment="1">
      <alignment horizontal="center" vertical="center"/>
    </xf>
    <xf numFmtId="49" fontId="8" fillId="3" borderId="61" xfId="0" applyNumberFormat="1" applyFont="1" applyFill="1" applyBorder="1" applyAlignment="1">
      <alignment horizontal="center" vertical="center"/>
    </xf>
    <xf numFmtId="49" fontId="8" fillId="3" borderId="39" xfId="0" applyNumberFormat="1" applyFont="1" applyFill="1" applyBorder="1" applyAlignment="1">
      <alignment horizontal="center" vertical="center"/>
    </xf>
    <xf numFmtId="49" fontId="8" fillId="3" borderId="38"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13" fillId="3" borderId="37" xfId="0" applyNumberFormat="1" applyFont="1" applyFill="1" applyBorder="1" applyAlignment="1">
      <alignment horizontal="center" vertical="center"/>
    </xf>
    <xf numFmtId="49" fontId="13" fillId="3" borderId="30"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43" xfId="0" applyNumberFormat="1" applyFont="1" applyFill="1" applyBorder="1" applyAlignment="1">
      <alignment horizontal="center" vertical="center"/>
    </xf>
    <xf numFmtId="49" fontId="8" fillId="3" borderId="30" xfId="0" applyNumberFormat="1" applyFont="1" applyFill="1" applyBorder="1" applyAlignment="1">
      <alignment horizontal="center" vertical="center"/>
    </xf>
    <xf numFmtId="49" fontId="8" fillId="3" borderId="43"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xf>
    <xf numFmtId="49" fontId="2" fillId="3" borderId="65"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49" fontId="2" fillId="3" borderId="46"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wrapText="1"/>
    </xf>
    <xf numFmtId="49" fontId="2" fillId="3" borderId="65" xfId="0" applyNumberFormat="1" applyFont="1" applyFill="1" applyBorder="1" applyAlignment="1">
      <alignment horizontal="center" vertical="center" wrapText="1"/>
    </xf>
    <xf numFmtId="49" fontId="2" fillId="3" borderId="16" xfId="0" applyNumberFormat="1" applyFont="1" applyFill="1" applyBorder="1" applyAlignment="1">
      <alignment horizontal="center" vertical="center" wrapText="1"/>
    </xf>
    <xf numFmtId="49" fontId="2" fillId="3" borderId="67" xfId="0" applyNumberFormat="1" applyFont="1" applyFill="1" applyBorder="1" applyAlignment="1">
      <alignment horizontal="center" vertical="center" wrapText="1"/>
    </xf>
    <xf numFmtId="49" fontId="2" fillId="3" borderId="71" xfId="0" applyNumberFormat="1" applyFont="1" applyFill="1" applyBorder="1" applyAlignment="1">
      <alignment horizontal="center" vertical="center" wrapText="1"/>
    </xf>
    <xf numFmtId="49" fontId="2" fillId="3" borderId="72" xfId="0" applyNumberFormat="1" applyFont="1" applyFill="1" applyBorder="1" applyAlignment="1">
      <alignment horizontal="center" vertical="center" wrapText="1"/>
    </xf>
    <xf numFmtId="49" fontId="2" fillId="3" borderId="71" xfId="0" applyNumberFormat="1" applyFont="1" applyFill="1" applyBorder="1" applyAlignment="1">
      <alignment horizontal="center" vertical="center"/>
    </xf>
    <xf numFmtId="49" fontId="2" fillId="3" borderId="73" xfId="0" applyNumberFormat="1" applyFont="1" applyFill="1" applyBorder="1" applyAlignment="1">
      <alignment horizontal="center" vertical="center"/>
    </xf>
    <xf numFmtId="176" fontId="9" fillId="3" borderId="64" xfId="0" applyNumberFormat="1" applyFont="1" applyFill="1" applyBorder="1" applyAlignment="1">
      <alignment horizontal="center" vertical="center"/>
    </xf>
    <xf numFmtId="176" fontId="9" fillId="3" borderId="22" xfId="0"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65" xfId="0" applyFont="1" applyFill="1" applyBorder="1" applyAlignment="1">
      <alignment horizontal="center" vertical="center"/>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5" fillId="2" borderId="21"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176" fontId="14" fillId="3" borderId="41" xfId="0" applyNumberFormat="1" applyFont="1" applyFill="1" applyBorder="1" applyAlignment="1">
      <alignment horizontal="center" vertical="center"/>
    </xf>
    <xf numFmtId="176" fontId="14" fillId="3" borderId="12" xfId="0" applyNumberFormat="1" applyFont="1" applyFill="1" applyBorder="1" applyAlignment="1">
      <alignment horizontal="center" vertical="center"/>
    </xf>
    <xf numFmtId="176" fontId="14" fillId="3" borderId="13" xfId="0" applyNumberFormat="1" applyFont="1" applyFill="1" applyBorder="1" applyAlignment="1">
      <alignment horizontal="center" vertical="center"/>
    </xf>
    <xf numFmtId="176" fontId="14" fillId="3" borderId="66" xfId="0" applyNumberFormat="1" applyFont="1" applyFill="1" applyBorder="1" applyAlignment="1">
      <alignment horizontal="center" vertical="center"/>
    </xf>
    <xf numFmtId="176" fontId="14" fillId="3" borderId="16" xfId="0" applyNumberFormat="1" applyFont="1" applyFill="1" applyBorder="1" applyAlignment="1">
      <alignment horizontal="center" vertical="center"/>
    </xf>
    <xf numFmtId="176" fontId="14" fillId="3" borderId="18" xfId="0" applyNumberFormat="1" applyFont="1" applyFill="1" applyBorder="1" applyAlignment="1">
      <alignment horizontal="center" vertical="center"/>
    </xf>
    <xf numFmtId="176" fontId="9" fillId="0" borderId="45" xfId="0" applyNumberFormat="1" applyFont="1" applyBorder="1" applyAlignment="1" applyProtection="1">
      <alignment horizontal="center" vertical="center"/>
      <protection locked="0"/>
    </xf>
    <xf numFmtId="176" fontId="9" fillId="0" borderId="15" xfId="0" applyNumberFormat="1" applyFont="1" applyBorder="1" applyAlignment="1" applyProtection="1">
      <alignment horizontal="center" vertical="center"/>
      <protection locked="0"/>
    </xf>
    <xf numFmtId="0" fontId="9" fillId="0" borderId="0" xfId="0" applyFont="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8"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176" fontId="9" fillId="0" borderId="62" xfId="0" applyNumberFormat="1" applyFont="1" applyBorder="1" applyAlignment="1" applyProtection="1">
      <alignment horizontal="center" vertical="center"/>
      <protection locked="0"/>
    </xf>
    <xf numFmtId="176" fontId="9" fillId="0" borderId="63" xfId="0" applyNumberFormat="1" applyFont="1" applyBorder="1" applyAlignment="1" applyProtection="1">
      <alignment horizontal="center" vertical="center"/>
      <protection locked="0"/>
    </xf>
    <xf numFmtId="0" fontId="2" fillId="3" borderId="16" xfId="0" applyFont="1" applyFill="1" applyBorder="1" applyAlignment="1">
      <alignment horizontal="center" vertical="center"/>
    </xf>
    <xf numFmtId="0" fontId="2" fillId="3" borderId="67" xfId="0" applyFont="1" applyFill="1" applyBorder="1" applyAlignment="1">
      <alignment horizontal="center" vertical="center"/>
    </xf>
    <xf numFmtId="176" fontId="14" fillId="3" borderId="21" xfId="0" applyNumberFormat="1" applyFont="1" applyFill="1" applyBorder="1" applyAlignment="1">
      <alignment horizontal="center" vertical="center"/>
    </xf>
    <xf numFmtId="176" fontId="14" fillId="3" borderId="22" xfId="0" applyNumberFormat="1" applyFont="1" applyFill="1" applyBorder="1" applyAlignment="1">
      <alignment horizontal="center" vertical="center"/>
    </xf>
    <xf numFmtId="176" fontId="14" fillId="3" borderId="14" xfId="0" applyNumberFormat="1" applyFont="1" applyFill="1" applyBorder="1" applyAlignment="1">
      <alignment horizontal="center" vertical="center"/>
    </xf>
    <xf numFmtId="176" fontId="14" fillId="3" borderId="15" xfId="0" applyNumberFormat="1" applyFont="1" applyFill="1" applyBorder="1" applyAlignment="1">
      <alignment horizontal="center" vertical="center"/>
    </xf>
    <xf numFmtId="176" fontId="14" fillId="3" borderId="17" xfId="0" applyNumberFormat="1" applyFont="1" applyFill="1" applyBorder="1" applyAlignment="1">
      <alignment horizontal="center" vertical="center"/>
    </xf>
    <xf numFmtId="0" fontId="2" fillId="3" borderId="4" xfId="0" applyFont="1" applyFill="1" applyBorder="1" applyAlignment="1" applyProtection="1">
      <alignment horizontal="center" wrapText="1"/>
      <protection locked="0"/>
    </xf>
    <xf numFmtId="0" fontId="2" fillId="3" borderId="53" xfId="0" applyFont="1" applyFill="1" applyBorder="1" applyAlignment="1" applyProtection="1">
      <alignment horizontal="center" wrapText="1"/>
      <protection locked="0"/>
    </xf>
    <xf numFmtId="49" fontId="8" fillId="0" borderId="14" xfId="0" applyNumberFormat="1" applyFont="1" applyBorder="1" applyAlignment="1" applyProtection="1">
      <alignment horizontal="left" vertical="center"/>
      <protection locked="0"/>
    </xf>
    <xf numFmtId="49" fontId="8" fillId="0" borderId="0" xfId="0" applyNumberFormat="1" applyFont="1" applyAlignment="1" applyProtection="1">
      <alignment horizontal="left" vertical="center"/>
      <protection locked="0"/>
    </xf>
    <xf numFmtId="49" fontId="8" fillId="0" borderId="15"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49" fontId="2" fillId="0" borderId="17" xfId="0" applyNumberFormat="1" applyFont="1" applyBorder="1" applyAlignment="1" applyProtection="1">
      <alignment horizontal="left" vertical="center"/>
      <protection locked="0"/>
    </xf>
    <xf numFmtId="49" fontId="2" fillId="0" borderId="16" xfId="0" applyNumberFormat="1" applyFont="1" applyBorder="1" applyAlignment="1" applyProtection="1">
      <alignment horizontal="left" vertical="center"/>
      <protection locked="0"/>
    </xf>
    <xf numFmtId="49" fontId="2" fillId="0" borderId="18" xfId="0" applyNumberFormat="1" applyFont="1" applyBorder="1" applyAlignment="1" applyProtection="1">
      <alignment horizontal="left" vertical="center"/>
      <protection locked="0"/>
    </xf>
    <xf numFmtId="176" fontId="9" fillId="3" borderId="66" xfId="0" applyNumberFormat="1" applyFont="1" applyFill="1" applyBorder="1" applyAlignment="1">
      <alignment horizontal="center" vertical="center"/>
    </xf>
    <xf numFmtId="176" fontId="9" fillId="3" borderId="18" xfId="0" applyNumberFormat="1" applyFont="1" applyFill="1" applyBorder="1" applyAlignment="1">
      <alignment horizontal="center" vertical="center"/>
    </xf>
    <xf numFmtId="0" fontId="2" fillId="3" borderId="29" xfId="0" applyFont="1" applyFill="1" applyBorder="1" applyAlignment="1">
      <alignment horizontal="center" vertical="center"/>
    </xf>
    <xf numFmtId="0" fontId="2" fillId="3" borderId="50" xfId="0" applyFont="1" applyFill="1" applyBorder="1" applyAlignment="1">
      <alignment horizontal="center" vertical="center"/>
    </xf>
    <xf numFmtId="0" fontId="9" fillId="0" borderId="12" xfId="0" applyFont="1" applyBorder="1" applyAlignment="1" applyProtection="1">
      <alignment horizontal="center" wrapText="1"/>
      <protection locked="0"/>
    </xf>
    <xf numFmtId="0" fontId="9" fillId="0" borderId="38" xfId="0" applyFont="1" applyBorder="1" applyAlignment="1" applyProtection="1">
      <alignment horizontal="center" wrapText="1"/>
      <protection locked="0"/>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176" fontId="14" fillId="3" borderId="19" xfId="0" applyNumberFormat="1" applyFont="1" applyFill="1" applyBorder="1" applyAlignment="1">
      <alignment horizontal="center" vertical="center"/>
    </xf>
    <xf numFmtId="176" fontId="14" fillId="3" borderId="20" xfId="0" applyNumberFormat="1" applyFont="1" applyFill="1" applyBorder="1" applyAlignment="1">
      <alignment horizontal="center" vertical="center"/>
    </xf>
    <xf numFmtId="49" fontId="8" fillId="3" borderId="0" xfId="0" applyNumberFormat="1" applyFont="1" applyFill="1" applyAlignment="1">
      <alignment horizontal="left" vertical="center"/>
    </xf>
    <xf numFmtId="49" fontId="9" fillId="3" borderId="0" xfId="0" applyNumberFormat="1" applyFont="1" applyFill="1" applyAlignment="1" applyProtection="1">
      <alignment horizontal="center" vertical="center"/>
      <protection locked="0"/>
    </xf>
    <xf numFmtId="49" fontId="9" fillId="3" borderId="16" xfId="0" applyNumberFormat="1" applyFont="1" applyFill="1" applyBorder="1" applyAlignment="1" applyProtection="1">
      <alignment horizontal="center" vertical="center"/>
      <protection locked="0"/>
    </xf>
    <xf numFmtId="49" fontId="5" fillId="3" borderId="0" xfId="0" applyNumberFormat="1" applyFont="1" applyFill="1" applyAlignment="1" applyProtection="1">
      <alignment horizontal="center" vertical="center"/>
      <protection locked="0"/>
    </xf>
    <xf numFmtId="49" fontId="5" fillId="3" borderId="16" xfId="0" applyNumberFormat="1" applyFont="1" applyFill="1" applyBorder="1" applyAlignment="1" applyProtection="1">
      <alignment horizontal="center" vertical="center"/>
      <protection locked="0"/>
    </xf>
    <xf numFmtId="49" fontId="2" fillId="3" borderId="11" xfId="0" applyNumberFormat="1" applyFont="1" applyFill="1" applyBorder="1" applyAlignment="1">
      <alignment horizontal="center" vertical="center"/>
    </xf>
    <xf numFmtId="49" fontId="2" fillId="3" borderId="12"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1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3" borderId="15" xfId="0" applyNumberFormat="1" applyFont="1" applyFill="1" applyBorder="1" applyAlignment="1">
      <alignment horizontal="center" vertical="center"/>
    </xf>
    <xf numFmtId="49" fontId="2" fillId="3" borderId="14" xfId="0" applyNumberFormat="1" applyFont="1" applyFill="1" applyBorder="1" applyAlignment="1" applyProtection="1">
      <alignment horizontal="center" vertical="center" wrapText="1"/>
      <protection locked="0"/>
    </xf>
    <xf numFmtId="49" fontId="2" fillId="3" borderId="0" xfId="0" applyNumberFormat="1" applyFont="1" applyFill="1" applyAlignment="1" applyProtection="1">
      <alignment horizontal="center" vertical="center"/>
      <protection locked="0"/>
    </xf>
    <xf numFmtId="49" fontId="2" fillId="3" borderId="15" xfId="0" applyNumberFormat="1" applyFont="1" applyFill="1" applyBorder="1" applyAlignment="1" applyProtection="1">
      <alignment horizontal="center" vertical="center"/>
      <protection locked="0"/>
    </xf>
    <xf numFmtId="49" fontId="2" fillId="3" borderId="14" xfId="0" applyNumberFormat="1" applyFont="1" applyFill="1" applyBorder="1" applyAlignment="1" applyProtection="1">
      <alignment horizontal="center" vertical="center"/>
      <protection locked="0"/>
    </xf>
    <xf numFmtId="49" fontId="2" fillId="3" borderId="17" xfId="0" applyNumberFormat="1" applyFont="1" applyFill="1" applyBorder="1" applyAlignment="1" applyProtection="1">
      <alignment horizontal="center" vertical="center"/>
      <protection locked="0"/>
    </xf>
    <xf numFmtId="49" fontId="2" fillId="3" borderId="16" xfId="0" applyNumberFormat="1" applyFont="1" applyFill="1" applyBorder="1" applyAlignment="1" applyProtection="1">
      <alignment horizontal="center" vertical="center"/>
      <protection locked="0"/>
    </xf>
    <xf numFmtId="49" fontId="2" fillId="3" borderId="18" xfId="0" applyNumberFormat="1" applyFont="1" applyFill="1" applyBorder="1" applyAlignment="1" applyProtection="1">
      <alignment horizontal="center" vertical="center"/>
      <protection locked="0"/>
    </xf>
    <xf numFmtId="49" fontId="8" fillId="0" borderId="12" xfId="0" applyNumberFormat="1" applyFont="1" applyBorder="1" applyAlignment="1" applyProtection="1">
      <alignment vertical="center" wrapText="1" shrinkToFit="1"/>
      <protection locked="0"/>
    </xf>
    <xf numFmtId="49" fontId="8" fillId="0" borderId="13" xfId="0" applyNumberFormat="1" applyFont="1" applyBorder="1" applyAlignment="1" applyProtection="1">
      <alignment vertical="center" wrapText="1" shrinkToFit="1"/>
      <protection locked="0"/>
    </xf>
    <xf numFmtId="49" fontId="8" fillId="0" borderId="0" xfId="0" applyNumberFormat="1" applyFont="1" applyAlignment="1" applyProtection="1">
      <alignment vertical="center" wrapText="1" shrinkToFit="1"/>
      <protection locked="0"/>
    </xf>
    <xf numFmtId="49" fontId="8" fillId="0" borderId="15" xfId="0" applyNumberFormat="1" applyFont="1" applyBorder="1" applyAlignment="1" applyProtection="1">
      <alignment vertical="center" wrapText="1" shrinkToFit="1"/>
      <protection locked="0"/>
    </xf>
    <xf numFmtId="49" fontId="16" fillId="3" borderId="0" xfId="0" applyNumberFormat="1" applyFont="1" applyFill="1" applyAlignment="1">
      <alignment horizontal="center" vertical="center" shrinkToFit="1"/>
    </xf>
    <xf numFmtId="49" fontId="16" fillId="3" borderId="15" xfId="0" applyNumberFormat="1" applyFont="1" applyFill="1" applyBorder="1" applyAlignment="1">
      <alignment horizontal="center" vertical="center" shrinkToFit="1"/>
    </xf>
    <xf numFmtId="49" fontId="16" fillId="3" borderId="16" xfId="0" applyNumberFormat="1" applyFont="1" applyFill="1" applyBorder="1" applyAlignment="1">
      <alignment horizontal="center" vertical="center" shrinkToFit="1"/>
    </xf>
    <xf numFmtId="49" fontId="16" fillId="3" borderId="18" xfId="0" applyNumberFormat="1" applyFont="1" applyFill="1" applyBorder="1" applyAlignment="1">
      <alignment horizontal="center" vertical="center" shrinkToFit="1"/>
    </xf>
    <xf numFmtId="49" fontId="9" fillId="3" borderId="11" xfId="0" applyNumberFormat="1" applyFont="1" applyFill="1" applyBorder="1" applyAlignment="1">
      <alignment horizontal="center" vertical="center"/>
    </xf>
    <xf numFmtId="49" fontId="9" fillId="3" borderId="12" xfId="0" applyNumberFormat="1" applyFont="1" applyFill="1" applyBorder="1" applyAlignment="1">
      <alignment horizontal="center" vertical="center"/>
    </xf>
    <xf numFmtId="49" fontId="9" fillId="3" borderId="14"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49" fontId="9" fillId="3" borderId="17" xfId="0" applyNumberFormat="1" applyFont="1" applyFill="1" applyBorder="1" applyAlignment="1">
      <alignment horizontal="center" vertical="center"/>
    </xf>
    <xf numFmtId="49" fontId="9" fillId="3" borderId="16" xfId="0" applyNumberFormat="1" applyFont="1" applyFill="1" applyBorder="1" applyAlignment="1">
      <alignment horizontal="center" vertical="center"/>
    </xf>
    <xf numFmtId="49" fontId="14" fillId="0" borderId="12" xfId="0" applyNumberFormat="1" applyFont="1" applyBorder="1" applyAlignment="1" applyProtection="1">
      <alignment horizontal="center" vertical="center" shrinkToFit="1"/>
      <protection locked="0"/>
    </xf>
    <xf numFmtId="49" fontId="14" fillId="0" borderId="13" xfId="0" applyNumberFormat="1" applyFont="1" applyBorder="1" applyAlignment="1" applyProtection="1">
      <alignment horizontal="center" vertical="center" shrinkToFit="1"/>
      <protection locked="0"/>
    </xf>
    <xf numFmtId="49" fontId="14" fillId="0" borderId="0" xfId="0" applyNumberFormat="1" applyFont="1" applyAlignment="1" applyProtection="1">
      <alignment horizontal="center" vertical="center" shrinkToFit="1"/>
      <protection locked="0"/>
    </xf>
    <xf numFmtId="49" fontId="14" fillId="0" borderId="15" xfId="0" applyNumberFormat="1" applyFont="1" applyBorder="1" applyAlignment="1" applyProtection="1">
      <alignment horizontal="center" vertical="center" shrinkToFit="1"/>
      <protection locked="0"/>
    </xf>
    <xf numFmtId="49" fontId="14" fillId="0" borderId="16"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177" fontId="5" fillId="3" borderId="0" xfId="0" applyNumberFormat="1" applyFont="1" applyFill="1" applyAlignment="1">
      <alignment horizontal="center" vertical="center"/>
    </xf>
    <xf numFmtId="177" fontId="5" fillId="3" borderId="16"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15" fillId="3" borderId="16" xfId="0" applyNumberFormat="1" applyFont="1" applyFill="1" applyBorder="1" applyAlignment="1">
      <alignment horizontal="center" vertical="center"/>
    </xf>
    <xf numFmtId="0" fontId="8" fillId="3" borderId="5"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176" fontId="9" fillId="0" borderId="41" xfId="0" applyNumberFormat="1" applyFont="1" applyBorder="1" applyAlignment="1" applyProtection="1">
      <alignment horizontal="center" vertical="center"/>
      <protection locked="0"/>
    </xf>
    <xf numFmtId="176" fontId="9" fillId="0" borderId="13" xfId="0" applyNumberFormat="1" applyFont="1" applyBorder="1" applyAlignment="1" applyProtection="1">
      <alignment horizontal="center" vertical="center"/>
      <protection locked="0"/>
    </xf>
    <xf numFmtId="0" fontId="8" fillId="3" borderId="14" xfId="0" applyFont="1" applyFill="1" applyBorder="1">
      <alignment vertical="center"/>
    </xf>
    <xf numFmtId="0" fontId="8" fillId="3" borderId="0" xfId="0" applyFont="1" applyFill="1">
      <alignment vertical="center"/>
    </xf>
    <xf numFmtId="0" fontId="8" fillId="3" borderId="17" xfId="0" applyFont="1" applyFill="1" applyBorder="1">
      <alignment vertical="center"/>
    </xf>
    <xf numFmtId="0" fontId="8" fillId="3" borderId="16" xfId="0" applyFont="1" applyFill="1" applyBorder="1">
      <alignment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0" xfId="0" applyFont="1" applyFill="1" applyAlignment="1">
      <alignment horizontal="center" vertical="center"/>
    </xf>
    <xf numFmtId="0" fontId="8" fillId="3" borderId="19" xfId="0" applyFont="1" applyFill="1" applyBorder="1" applyAlignment="1">
      <alignment horizontal="center" vertical="center"/>
    </xf>
    <xf numFmtId="0" fontId="8" fillId="3" borderId="10" xfId="0" applyFont="1" applyFill="1" applyBorder="1" applyAlignment="1">
      <alignment horizontal="center" vertical="center"/>
    </xf>
    <xf numFmtId="0" fontId="16" fillId="3" borderId="28" xfId="0" applyFont="1" applyFill="1" applyBorder="1" applyAlignment="1">
      <alignment horizontal="center" vertical="center" shrinkToFit="1"/>
    </xf>
    <xf numFmtId="0" fontId="16" fillId="3" borderId="29" xfId="0" applyFont="1" applyFill="1" applyBorder="1" applyAlignment="1">
      <alignment horizontal="center" vertical="center" shrinkToFit="1"/>
    </xf>
    <xf numFmtId="176" fontId="14" fillId="3" borderId="11" xfId="0" applyNumberFormat="1" applyFont="1" applyFill="1" applyBorder="1" applyAlignment="1">
      <alignment horizontal="center" vertical="center"/>
    </xf>
    <xf numFmtId="0" fontId="5" fillId="3" borderId="33"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49" fontId="8" fillId="3" borderId="11" xfId="0" applyNumberFormat="1" applyFont="1" applyFill="1" applyBorder="1" applyAlignment="1">
      <alignment horizontal="left" vertical="center"/>
    </xf>
    <xf numFmtId="49" fontId="8" fillId="3" borderId="12" xfId="0" applyNumberFormat="1" applyFont="1" applyFill="1" applyBorder="1" applyAlignment="1">
      <alignment horizontal="left" vertical="center"/>
    </xf>
    <xf numFmtId="49" fontId="8" fillId="3" borderId="13" xfId="0" applyNumberFormat="1" applyFont="1" applyFill="1" applyBorder="1" applyAlignment="1">
      <alignment horizontal="left" vertical="center"/>
    </xf>
    <xf numFmtId="49" fontId="5" fillId="2" borderId="21" xfId="0" applyNumberFormat="1" applyFont="1" applyFill="1" applyBorder="1" applyAlignment="1" applyProtection="1">
      <alignment horizontal="center" vertical="center" shrinkToFit="1"/>
      <protection locked="0"/>
    </xf>
    <xf numFmtId="49" fontId="5" fillId="2" borderId="5" xfId="0" applyNumberFormat="1" applyFont="1" applyFill="1" applyBorder="1" applyAlignment="1" applyProtection="1">
      <alignment horizontal="center" vertical="center" shrinkToFit="1"/>
      <protection locked="0"/>
    </xf>
    <xf numFmtId="49" fontId="5" fillId="2" borderId="22" xfId="0" applyNumberFormat="1" applyFont="1" applyFill="1" applyBorder="1" applyAlignment="1" applyProtection="1">
      <alignment horizontal="center" vertical="center" shrinkToFit="1"/>
      <protection locked="0"/>
    </xf>
    <xf numFmtId="49" fontId="5" fillId="2" borderId="14" xfId="0" applyNumberFormat="1"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center" vertical="center" shrinkToFit="1"/>
      <protection locked="0"/>
    </xf>
    <xf numFmtId="49" fontId="5" fillId="2" borderId="15" xfId="0" applyNumberFormat="1" applyFont="1" applyFill="1" applyBorder="1" applyAlignment="1" applyProtection="1">
      <alignment horizontal="center" vertical="center" shrinkToFit="1"/>
      <protection locked="0"/>
    </xf>
    <xf numFmtId="49" fontId="5" fillId="2" borderId="19" xfId="0" applyNumberFormat="1" applyFont="1" applyFill="1" applyBorder="1" applyAlignment="1" applyProtection="1">
      <alignment horizontal="center" vertical="center" shrinkToFit="1"/>
      <protection locked="0"/>
    </xf>
    <xf numFmtId="49" fontId="5" fillId="2" borderId="10" xfId="0" applyNumberFormat="1" applyFont="1" applyFill="1" applyBorder="1" applyAlignment="1" applyProtection="1">
      <alignment horizontal="center" vertical="center" shrinkToFit="1"/>
      <protection locked="0"/>
    </xf>
    <xf numFmtId="49" fontId="5" fillId="2" borderId="20" xfId="0" applyNumberFormat="1" applyFont="1" applyFill="1" applyBorder="1" applyAlignment="1" applyProtection="1">
      <alignment horizontal="center" vertical="center" shrinkToFit="1"/>
      <protection locked="0"/>
    </xf>
    <xf numFmtId="49" fontId="5" fillId="2" borderId="17" xfId="0" applyNumberFormat="1" applyFont="1" applyFill="1" applyBorder="1" applyAlignment="1" applyProtection="1">
      <alignment horizontal="center" vertical="center" shrinkToFit="1"/>
      <protection locked="0"/>
    </xf>
    <xf numFmtId="49" fontId="5" fillId="2" borderId="16" xfId="0" applyNumberFormat="1" applyFont="1" applyFill="1" applyBorder="1" applyAlignment="1" applyProtection="1">
      <alignment horizontal="center" vertical="center" shrinkToFit="1"/>
      <protection locked="0"/>
    </xf>
    <xf numFmtId="49" fontId="5" fillId="2" borderId="18" xfId="0" applyNumberFormat="1" applyFont="1" applyFill="1" applyBorder="1" applyAlignment="1" applyProtection="1">
      <alignment horizontal="center" vertical="center" shrinkToFit="1"/>
      <protection locked="0"/>
    </xf>
    <xf numFmtId="0" fontId="14" fillId="0" borderId="5"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49" fontId="3" fillId="3" borderId="14"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5" fillId="3" borderId="0" xfId="0" applyNumberFormat="1" applyFont="1" applyFill="1" applyProtection="1">
      <alignment vertical="center"/>
      <protection locked="0"/>
    </xf>
    <xf numFmtId="49" fontId="5" fillId="3" borderId="16" xfId="0" applyNumberFormat="1" applyFont="1" applyFill="1" applyBorder="1" applyProtection="1">
      <alignment vertical="center"/>
      <protection locked="0"/>
    </xf>
    <xf numFmtId="49" fontId="5" fillId="3" borderId="0" xfId="0" applyNumberFormat="1" applyFont="1" applyFill="1" applyAlignment="1" applyProtection="1">
      <alignment horizontal="left" vertical="center"/>
      <protection locked="0"/>
    </xf>
    <xf numFmtId="49" fontId="5" fillId="3" borderId="16" xfId="0" applyNumberFormat="1" applyFont="1" applyFill="1" applyBorder="1" applyAlignment="1" applyProtection="1">
      <alignment horizontal="left" vertical="center"/>
      <protection locked="0"/>
    </xf>
    <xf numFmtId="49" fontId="23" fillId="3" borderId="11" xfId="0" applyNumberFormat="1" applyFont="1" applyFill="1" applyBorder="1" applyAlignment="1">
      <alignment horizontal="left" vertical="top" wrapText="1"/>
    </xf>
    <xf numFmtId="49" fontId="23" fillId="3" borderId="12" xfId="0" applyNumberFormat="1" applyFont="1" applyFill="1" applyBorder="1" applyAlignment="1">
      <alignment horizontal="left" vertical="top"/>
    </xf>
    <xf numFmtId="49" fontId="23" fillId="3" borderId="13" xfId="0" applyNumberFormat="1" applyFont="1" applyFill="1" applyBorder="1" applyAlignment="1">
      <alignment horizontal="left" vertical="top"/>
    </xf>
    <xf numFmtId="49" fontId="23" fillId="3" borderId="14" xfId="0" applyNumberFormat="1" applyFont="1" applyFill="1" applyBorder="1" applyAlignment="1">
      <alignment horizontal="left" vertical="top"/>
    </xf>
    <xf numFmtId="49" fontId="23" fillId="3" borderId="0" xfId="0" applyNumberFormat="1" applyFont="1" applyFill="1" applyAlignment="1">
      <alignment horizontal="left" vertical="top"/>
    </xf>
    <xf numFmtId="49" fontId="23" fillId="3" borderId="15" xfId="0" applyNumberFormat="1" applyFont="1" applyFill="1" applyBorder="1" applyAlignment="1">
      <alignment horizontal="left" vertical="top"/>
    </xf>
    <xf numFmtId="49" fontId="23" fillId="3" borderId="17" xfId="0" applyNumberFormat="1" applyFont="1" applyFill="1" applyBorder="1" applyAlignment="1">
      <alignment horizontal="left" vertical="top"/>
    </xf>
    <xf numFmtId="49" fontId="23" fillId="3" borderId="16" xfId="0" applyNumberFormat="1" applyFont="1" applyFill="1" applyBorder="1" applyAlignment="1">
      <alignment horizontal="left" vertical="top"/>
    </xf>
    <xf numFmtId="49" fontId="23" fillId="3" borderId="18" xfId="0" applyNumberFormat="1" applyFont="1" applyFill="1" applyBorder="1" applyAlignment="1">
      <alignment horizontal="left" vertical="top"/>
    </xf>
    <xf numFmtId="49" fontId="8" fillId="3" borderId="14" xfId="0" applyNumberFormat="1" applyFont="1" applyFill="1" applyBorder="1">
      <alignment vertical="center"/>
    </xf>
    <xf numFmtId="49" fontId="8" fillId="3" borderId="0" xfId="0" applyNumberFormat="1" applyFont="1" applyFill="1">
      <alignment vertical="center"/>
    </xf>
    <xf numFmtId="49" fontId="8" fillId="3" borderId="17" xfId="0" applyNumberFormat="1" applyFont="1" applyFill="1" applyBorder="1">
      <alignment vertical="center"/>
    </xf>
    <xf numFmtId="49" fontId="8" fillId="3" borderId="16" xfId="0" applyNumberFormat="1" applyFont="1" applyFill="1" applyBorder="1">
      <alignment vertical="center"/>
    </xf>
    <xf numFmtId="49" fontId="27" fillId="0" borderId="5" xfId="1" applyNumberFormat="1" applyFont="1" applyFill="1" applyBorder="1" applyAlignment="1" applyProtection="1">
      <alignment vertical="center"/>
      <protection locked="0"/>
    </xf>
    <xf numFmtId="49" fontId="26" fillId="0" borderId="5" xfId="0" applyNumberFormat="1" applyFont="1" applyBorder="1" applyAlignment="1" applyProtection="1">
      <protection locked="0"/>
    </xf>
    <xf numFmtId="49" fontId="26" fillId="0" borderId="22" xfId="0" applyNumberFormat="1" applyFont="1" applyBorder="1" applyAlignment="1" applyProtection="1">
      <protection locked="0"/>
    </xf>
    <xf numFmtId="49" fontId="26" fillId="0" borderId="16" xfId="0" applyNumberFormat="1" applyFont="1" applyBorder="1" applyAlignment="1" applyProtection="1">
      <protection locked="0"/>
    </xf>
    <xf numFmtId="49" fontId="26" fillId="0" borderId="18" xfId="0" applyNumberFormat="1" applyFont="1" applyBorder="1" applyAlignment="1" applyProtection="1">
      <protection locked="0"/>
    </xf>
    <xf numFmtId="49" fontId="8" fillId="3" borderId="23" xfId="0" applyNumberFormat="1" applyFont="1" applyFill="1" applyBorder="1" applyAlignment="1">
      <alignment horizontal="center" vertical="center"/>
    </xf>
    <xf numFmtId="49" fontId="8" fillId="3" borderId="24" xfId="0" applyNumberFormat="1" applyFont="1" applyFill="1" applyBorder="1" applyAlignment="1">
      <alignment horizontal="center" vertical="center"/>
    </xf>
    <xf numFmtId="49" fontId="8" fillId="3" borderId="11"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49" fontId="8" fillId="3" borderId="19"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20" xfId="0" applyNumberFormat="1" applyFont="1" applyFill="1" applyBorder="1" applyAlignment="1">
      <alignment horizontal="center" vertical="center"/>
    </xf>
    <xf numFmtId="49" fontId="13" fillId="3" borderId="14" xfId="0" applyNumberFormat="1" applyFont="1" applyFill="1" applyBorder="1" applyAlignment="1">
      <alignment vertical="center" wrapText="1"/>
    </xf>
    <xf numFmtId="49" fontId="13" fillId="3" borderId="0" xfId="0" applyNumberFormat="1" applyFont="1" applyFill="1" applyAlignment="1">
      <alignment vertical="center" wrapText="1"/>
    </xf>
    <xf numFmtId="49" fontId="13" fillId="3" borderId="15" xfId="0" applyNumberFormat="1" applyFont="1" applyFill="1" applyBorder="1" applyAlignment="1">
      <alignment vertical="center" wrapText="1"/>
    </xf>
    <xf numFmtId="176" fontId="9" fillId="3" borderId="51" xfId="0" applyNumberFormat="1" applyFont="1" applyFill="1" applyBorder="1" applyAlignment="1">
      <alignment horizontal="center" vertical="center"/>
    </xf>
    <xf numFmtId="176" fontId="9" fillId="3" borderId="52" xfId="0" applyNumberFormat="1" applyFont="1" applyFill="1" applyBorder="1" applyAlignment="1">
      <alignment horizontal="center" vertical="center"/>
    </xf>
    <xf numFmtId="49" fontId="2" fillId="0" borderId="11"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13" xfId="0" applyNumberFormat="1" applyFont="1" applyBorder="1" applyAlignment="1">
      <alignment horizontal="left" vertical="center"/>
    </xf>
    <xf numFmtId="49" fontId="17" fillId="3" borderId="68" xfId="0" applyNumberFormat="1" applyFont="1" applyFill="1" applyBorder="1" applyAlignment="1">
      <alignment vertical="center" wrapText="1"/>
    </xf>
    <xf numFmtId="49" fontId="17" fillId="3" borderId="69" xfId="0" applyNumberFormat="1" applyFont="1" applyFill="1" applyBorder="1" applyAlignment="1">
      <alignment vertical="center" wrapText="1"/>
    </xf>
    <xf numFmtId="49" fontId="17" fillId="3" borderId="70" xfId="0" applyNumberFormat="1" applyFont="1" applyFill="1" applyBorder="1" applyAlignment="1">
      <alignment vertical="center" wrapText="1"/>
    </xf>
    <xf numFmtId="49" fontId="17" fillId="0" borderId="14" xfId="0" applyNumberFormat="1" applyFont="1" applyBorder="1" applyAlignment="1" applyProtection="1">
      <alignment horizontal="center" vertical="center" wrapText="1"/>
      <protection locked="0"/>
    </xf>
    <xf numFmtId="49" fontId="17" fillId="0" borderId="0" xfId="0" applyNumberFormat="1" applyFont="1" applyAlignment="1" applyProtection="1">
      <alignment horizontal="center" vertical="center" wrapText="1"/>
      <protection locked="0"/>
    </xf>
    <xf numFmtId="49" fontId="17" fillId="0" borderId="15" xfId="0" applyNumberFormat="1" applyFont="1" applyBorder="1" applyAlignment="1" applyProtection="1">
      <alignment horizontal="center" vertical="center" wrapText="1"/>
      <protection locked="0"/>
    </xf>
    <xf numFmtId="49" fontId="22" fillId="3" borderId="12" xfId="0" applyNumberFormat="1" applyFont="1" applyFill="1" applyBorder="1" applyAlignment="1">
      <alignment horizontal="left" vertical="center"/>
    </xf>
    <xf numFmtId="0" fontId="14" fillId="5" borderId="6" xfId="0" applyFont="1" applyFill="1" applyBorder="1" applyAlignment="1">
      <alignment horizontal="center" vertical="center" wrapText="1" shrinkToFit="1"/>
    </xf>
    <xf numFmtId="0" fontId="14" fillId="5" borderId="5" xfId="0" applyFont="1" applyFill="1" applyBorder="1" applyAlignment="1">
      <alignment horizontal="center" vertical="center" wrapText="1" shrinkToFit="1"/>
    </xf>
    <xf numFmtId="0" fontId="14" fillId="5" borderId="22" xfId="0" applyFont="1" applyFill="1" applyBorder="1" applyAlignment="1">
      <alignment horizontal="center" vertical="center" wrapText="1" shrinkToFit="1"/>
    </xf>
    <xf numFmtId="0" fontId="14" fillId="5" borderId="8" xfId="0" applyFont="1" applyFill="1" applyBorder="1" applyAlignment="1">
      <alignment horizontal="center" vertical="center" wrapText="1" shrinkToFit="1"/>
    </xf>
    <xf numFmtId="0" fontId="14" fillId="5" borderId="0" xfId="0" applyFont="1" applyFill="1" applyAlignment="1">
      <alignment horizontal="center" vertical="center" wrapText="1" shrinkToFit="1"/>
    </xf>
    <xf numFmtId="0" fontId="14" fillId="5" borderId="15" xfId="0" applyFont="1" applyFill="1" applyBorder="1" applyAlignment="1">
      <alignment horizontal="center" vertical="center" wrapText="1" shrinkToFit="1"/>
    </xf>
    <xf numFmtId="0" fontId="14" fillId="5" borderId="9" xfId="0" applyFont="1" applyFill="1" applyBorder="1" applyAlignment="1">
      <alignment horizontal="center" vertical="center" wrapText="1" shrinkToFit="1"/>
    </xf>
    <xf numFmtId="0" fontId="14" fillId="5" borderId="10" xfId="0" applyFont="1" applyFill="1" applyBorder="1" applyAlignment="1">
      <alignment horizontal="center" vertical="center" wrapText="1" shrinkToFit="1"/>
    </xf>
    <xf numFmtId="0" fontId="14" fillId="5" borderId="20" xfId="0" applyFont="1" applyFill="1" applyBorder="1" applyAlignment="1">
      <alignment horizontal="center" vertical="center" wrapText="1" shrinkToFit="1"/>
    </xf>
    <xf numFmtId="49" fontId="6" fillId="3" borderId="6" xfId="0" applyNumberFormat="1" applyFont="1" applyFill="1" applyBorder="1" applyAlignment="1">
      <alignment horizontal="center" vertical="center" shrinkToFit="1"/>
    </xf>
    <xf numFmtId="49" fontId="6" fillId="3" borderId="5" xfId="0" applyNumberFormat="1" applyFont="1" applyFill="1" applyBorder="1" applyAlignment="1">
      <alignment horizontal="center" vertical="center" shrinkToFit="1"/>
    </xf>
    <xf numFmtId="49" fontId="6" fillId="3" borderId="22"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0" xfId="0" applyNumberFormat="1" applyFont="1" applyFill="1" applyAlignment="1">
      <alignment horizontal="center" vertical="center" shrinkToFit="1"/>
    </xf>
    <xf numFmtId="49" fontId="6" fillId="3" borderId="15" xfId="0" applyNumberFormat="1" applyFont="1" applyFill="1" applyBorder="1" applyAlignment="1">
      <alignment horizontal="center" vertical="center" shrinkToFit="1"/>
    </xf>
    <xf numFmtId="49" fontId="6" fillId="3" borderId="9" xfId="0" applyNumberFormat="1" applyFont="1" applyFill="1" applyBorder="1" applyAlignment="1">
      <alignment horizontal="center" vertical="center" shrinkToFit="1"/>
    </xf>
    <xf numFmtId="49" fontId="6" fillId="3" borderId="10" xfId="0" applyNumberFormat="1" applyFont="1" applyFill="1" applyBorder="1" applyAlignment="1">
      <alignment horizontal="center" vertical="center" shrinkToFit="1"/>
    </xf>
    <xf numFmtId="49" fontId="6" fillId="3" borderId="20" xfId="0" applyNumberFormat="1" applyFont="1" applyFill="1" applyBorder="1" applyAlignment="1">
      <alignment horizontal="center" vertical="center" shrinkToFit="1"/>
    </xf>
    <xf numFmtId="0" fontId="8" fillId="3" borderId="22"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49" fontId="8" fillId="3" borderId="11" xfId="0" applyNumberFormat="1" applyFont="1" applyFill="1" applyBorder="1">
      <alignment vertical="center"/>
    </xf>
    <xf numFmtId="49" fontId="8" fillId="3" borderId="12" xfId="0" applyNumberFormat="1" applyFont="1" applyFill="1" applyBorder="1">
      <alignment vertical="center"/>
    </xf>
    <xf numFmtId="49" fontId="8" fillId="3" borderId="14" xfId="0" applyNumberFormat="1" applyFont="1" applyFill="1" applyBorder="1" applyAlignment="1">
      <alignment horizontal="center" vertical="center"/>
    </xf>
    <xf numFmtId="49" fontId="8" fillId="3" borderId="0" xfId="0" applyNumberFormat="1" applyFont="1" applyFill="1" applyAlignment="1">
      <alignment horizontal="center" vertical="center"/>
    </xf>
    <xf numFmtId="49" fontId="8" fillId="3" borderId="15" xfId="0" applyNumberFormat="1" applyFont="1" applyFill="1" applyBorder="1" applyAlignment="1">
      <alignment horizontal="center" vertical="center"/>
    </xf>
    <xf numFmtId="0" fontId="15" fillId="0" borderId="14" xfId="0" applyFont="1"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0" fontId="15" fillId="0" borderId="17"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49" fontId="8" fillId="0" borderId="0" xfId="0" applyNumberFormat="1" applyFont="1" applyProtection="1">
      <alignment vertical="center"/>
      <protection locked="0"/>
    </xf>
    <xf numFmtId="49" fontId="8" fillId="0" borderId="15" xfId="0" applyNumberFormat="1" applyFont="1" applyBorder="1" applyProtection="1">
      <alignment vertical="center"/>
      <protection locked="0"/>
    </xf>
    <xf numFmtId="49" fontId="8" fillId="0" borderId="10" xfId="0" applyNumberFormat="1" applyFont="1" applyBorder="1" applyProtection="1">
      <alignment vertical="center"/>
      <protection locked="0"/>
    </xf>
    <xf numFmtId="49" fontId="8" fillId="0" borderId="20" xfId="0" applyNumberFormat="1" applyFont="1" applyBorder="1" applyProtection="1">
      <alignment vertical="center"/>
      <protection locked="0"/>
    </xf>
    <xf numFmtId="49" fontId="8" fillId="3" borderId="21" xfId="0" applyNumberFormat="1" applyFont="1" applyFill="1" applyBorder="1">
      <alignment vertical="center"/>
    </xf>
    <xf numFmtId="49" fontId="8" fillId="3" borderId="5" xfId="0" applyNumberFormat="1" applyFont="1" applyFill="1" applyBorder="1">
      <alignment vertical="center"/>
    </xf>
    <xf numFmtId="49" fontId="9" fillId="0" borderId="5" xfId="0" applyNumberFormat="1" applyFont="1" applyBorder="1" applyAlignment="1" applyProtection="1">
      <alignment vertical="center" shrinkToFit="1"/>
      <protection locked="0"/>
    </xf>
    <xf numFmtId="49" fontId="9" fillId="0" borderId="0" xfId="0" applyNumberFormat="1" applyFont="1" applyAlignment="1" applyProtection="1">
      <alignment vertical="center" shrinkToFit="1"/>
      <protection locked="0"/>
    </xf>
    <xf numFmtId="49" fontId="9" fillId="0" borderId="16" xfId="0" applyNumberFormat="1" applyFont="1" applyBorder="1" applyAlignment="1" applyProtection="1">
      <alignment vertical="center" shrinkToFit="1"/>
      <protection locked="0"/>
    </xf>
    <xf numFmtId="49" fontId="5" fillId="0" borderId="0" xfId="0" applyNumberFormat="1" applyFont="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8" fillId="3" borderId="11" xfId="0" applyNumberFormat="1" applyFont="1" applyFill="1" applyBorder="1" applyAlignment="1">
      <alignment vertical="center" wrapText="1"/>
    </xf>
    <xf numFmtId="49" fontId="10" fillId="3" borderId="11"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3" borderId="19" xfId="0" applyNumberFormat="1" applyFont="1" applyFill="1" applyBorder="1" applyAlignment="1">
      <alignment horizontal="center" vertical="center"/>
    </xf>
    <xf numFmtId="49" fontId="10" fillId="3" borderId="10" xfId="0" applyNumberFormat="1" applyFont="1" applyFill="1" applyBorder="1" applyAlignment="1">
      <alignment horizontal="center" vertical="center"/>
    </xf>
    <xf numFmtId="49" fontId="8" fillId="0" borderId="12" xfId="0" applyNumberFormat="1" applyFont="1" applyBorder="1" applyProtection="1">
      <alignment vertical="center"/>
      <protection locked="0"/>
    </xf>
  </cellXfs>
  <cellStyles count="2">
    <cellStyle name="ハイパーリンク" xfId="1" builtinId="8"/>
    <cellStyle name="標準" xfId="0" builtinId="0"/>
  </cellStyles>
  <dxfs count="7">
    <dxf>
      <font>
        <color rgb="FF9C0006"/>
      </font>
      <fill>
        <patternFill>
          <bgColor rgb="FF92D05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patternType="solid">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123825</xdr:colOff>
      <xdr:row>70</xdr:row>
      <xdr:rowOff>104775</xdr:rowOff>
    </xdr:from>
    <xdr:to>
      <xdr:col>20</xdr:col>
      <xdr:colOff>419100</xdr:colOff>
      <xdr:row>77</xdr:row>
      <xdr:rowOff>19050</xdr:rowOff>
    </xdr:to>
    <xdr:grpSp>
      <xdr:nvGrpSpPr>
        <xdr:cNvPr id="2" name="グループ化 10">
          <a:extLst>
            <a:ext uri="{FF2B5EF4-FFF2-40B4-BE49-F238E27FC236}">
              <a16:creationId xmlns:a16="http://schemas.microsoft.com/office/drawing/2014/main" id="{00000000-0008-0000-0300-000002000000}"/>
            </a:ext>
          </a:extLst>
        </xdr:cNvPr>
        <xdr:cNvGrpSpPr>
          <a:grpSpLocks/>
        </xdr:cNvGrpSpPr>
      </xdr:nvGrpSpPr>
      <xdr:grpSpPr bwMode="auto">
        <a:xfrm>
          <a:off x="3505200" y="10448925"/>
          <a:ext cx="4476750" cy="781050"/>
          <a:chOff x="315147" y="6623375"/>
          <a:chExt cx="4026043" cy="738912"/>
        </a:xfrm>
      </xdr:grpSpPr>
      <xdr:grpSp>
        <xdr:nvGrpSpPr>
          <xdr:cNvPr id="3" name="グループ化 3">
            <a:extLst>
              <a:ext uri="{FF2B5EF4-FFF2-40B4-BE49-F238E27FC236}">
                <a16:creationId xmlns:a16="http://schemas.microsoft.com/office/drawing/2014/main" id="{00000000-0008-0000-0300-000003000000}"/>
              </a:ext>
            </a:extLst>
          </xdr:cNvPr>
          <xdr:cNvGrpSpPr>
            <a:grpSpLocks/>
          </xdr:cNvGrpSpPr>
        </xdr:nvGrpSpPr>
        <xdr:grpSpPr bwMode="auto">
          <a:xfrm>
            <a:off x="315147" y="6623375"/>
            <a:ext cx="575149" cy="738912"/>
            <a:chOff x="315147" y="6623375"/>
            <a:chExt cx="575149" cy="738912"/>
          </a:xfrm>
        </xdr:grpSpPr>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315147" y="6786511"/>
              <a:ext cx="573925" cy="5757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315147" y="6623375"/>
              <a:ext cx="573925" cy="1631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oAutofit/>
            </a:bodyPr>
            <a:lstStyle/>
            <a:p>
              <a:pPr algn="ctr"/>
              <a:r>
                <a:rPr kumimoji="1" lang="ja-JP" altLang="en-US" sz="800">
                  <a:solidFill>
                    <a:schemeClr val="tx1"/>
                  </a:solidFill>
                </a:rPr>
                <a:t>受付</a:t>
              </a:r>
            </a:p>
          </xdr:txBody>
        </xdr:sp>
      </xdr:grpSp>
      <xdr:grpSp>
        <xdr:nvGrpSpPr>
          <xdr:cNvPr id="4" name="グループ化 12">
            <a:extLst>
              <a:ext uri="{FF2B5EF4-FFF2-40B4-BE49-F238E27FC236}">
                <a16:creationId xmlns:a16="http://schemas.microsoft.com/office/drawing/2014/main" id="{00000000-0008-0000-0300-000004000000}"/>
              </a:ext>
            </a:extLst>
          </xdr:cNvPr>
          <xdr:cNvGrpSpPr>
            <a:grpSpLocks/>
          </xdr:cNvGrpSpPr>
        </xdr:nvGrpSpPr>
        <xdr:grpSpPr bwMode="auto">
          <a:xfrm>
            <a:off x="890296" y="6624882"/>
            <a:ext cx="575149" cy="737405"/>
            <a:chOff x="316539" y="6624882"/>
            <a:chExt cx="575149" cy="737405"/>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315315" y="6786511"/>
              <a:ext cx="573925" cy="5757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315315" y="6623375"/>
              <a:ext cx="573925" cy="1631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メール☎</a:t>
              </a:r>
            </a:p>
          </xdr:txBody>
        </xdr:sp>
      </xdr:grpSp>
      <xdr:grpSp>
        <xdr:nvGrpSpPr>
          <xdr:cNvPr id="5" name="グループ化 15">
            <a:extLst>
              <a:ext uri="{FF2B5EF4-FFF2-40B4-BE49-F238E27FC236}">
                <a16:creationId xmlns:a16="http://schemas.microsoft.com/office/drawing/2014/main" id="{00000000-0008-0000-0300-000005000000}"/>
              </a:ext>
            </a:extLst>
          </xdr:cNvPr>
          <xdr:cNvGrpSpPr>
            <a:grpSpLocks/>
          </xdr:cNvGrpSpPr>
        </xdr:nvGrpSpPr>
        <xdr:grpSpPr bwMode="auto">
          <a:xfrm>
            <a:off x="1465445" y="6624882"/>
            <a:ext cx="575149" cy="737405"/>
            <a:chOff x="317947" y="6624882"/>
            <a:chExt cx="575149" cy="737405"/>
          </a:xfrm>
        </xdr:grpSpPr>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315500" y="6786511"/>
              <a:ext cx="573925" cy="5757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315500" y="6623375"/>
              <a:ext cx="573925" cy="1631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組版</a:t>
              </a:r>
            </a:p>
          </xdr:txBody>
        </xdr:sp>
      </xdr:grpSp>
      <xdr:grpSp>
        <xdr:nvGrpSpPr>
          <xdr:cNvPr id="6" name="グループ化 18">
            <a:extLst>
              <a:ext uri="{FF2B5EF4-FFF2-40B4-BE49-F238E27FC236}">
                <a16:creationId xmlns:a16="http://schemas.microsoft.com/office/drawing/2014/main" id="{00000000-0008-0000-0300-000006000000}"/>
              </a:ext>
            </a:extLst>
          </xdr:cNvPr>
          <xdr:cNvGrpSpPr>
            <a:grpSpLocks/>
          </xdr:cNvGrpSpPr>
        </xdr:nvGrpSpPr>
        <xdr:grpSpPr bwMode="auto">
          <a:xfrm>
            <a:off x="2040594" y="6624882"/>
            <a:ext cx="576457" cy="737405"/>
            <a:chOff x="319356" y="6624882"/>
            <a:chExt cx="576457" cy="737405"/>
          </a:xfrm>
        </xdr:grpSpPr>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315685" y="6786511"/>
              <a:ext cx="582491" cy="5757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315685" y="6623375"/>
              <a:ext cx="582491" cy="1631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校正</a:t>
              </a:r>
            </a:p>
          </xdr:txBody>
        </xdr:sp>
      </xdr:grpSp>
      <xdr:grpSp>
        <xdr:nvGrpSpPr>
          <xdr:cNvPr id="7" name="グループ化 21">
            <a:extLst>
              <a:ext uri="{FF2B5EF4-FFF2-40B4-BE49-F238E27FC236}">
                <a16:creationId xmlns:a16="http://schemas.microsoft.com/office/drawing/2014/main" id="{00000000-0008-0000-0300-000007000000}"/>
              </a:ext>
            </a:extLst>
          </xdr:cNvPr>
          <xdr:cNvGrpSpPr>
            <a:grpSpLocks/>
          </xdr:cNvGrpSpPr>
        </xdr:nvGrpSpPr>
        <xdr:grpSpPr bwMode="auto">
          <a:xfrm>
            <a:off x="2615743" y="6624882"/>
            <a:ext cx="575149" cy="737405"/>
            <a:chOff x="320763" y="6624881"/>
            <a:chExt cx="575149" cy="737405"/>
          </a:xfrm>
        </xdr:grpSpPr>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324434" y="6786510"/>
              <a:ext cx="573925" cy="5757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324434" y="6623374"/>
              <a:ext cx="573925" cy="1631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クロス</a:t>
              </a:r>
            </a:p>
          </xdr:txBody>
        </xdr:sp>
      </xdr:grpSp>
      <xdr:grpSp>
        <xdr:nvGrpSpPr>
          <xdr:cNvPr id="8" name="グループ化 24">
            <a:extLst>
              <a:ext uri="{FF2B5EF4-FFF2-40B4-BE49-F238E27FC236}">
                <a16:creationId xmlns:a16="http://schemas.microsoft.com/office/drawing/2014/main" id="{00000000-0008-0000-0300-000008000000}"/>
              </a:ext>
            </a:extLst>
          </xdr:cNvPr>
          <xdr:cNvGrpSpPr>
            <a:grpSpLocks/>
          </xdr:cNvGrpSpPr>
        </xdr:nvGrpSpPr>
        <xdr:grpSpPr bwMode="auto">
          <a:xfrm>
            <a:off x="3190892" y="6624882"/>
            <a:ext cx="575149" cy="737405"/>
            <a:chOff x="322172" y="6624881"/>
            <a:chExt cx="575149" cy="737405"/>
          </a:xfrm>
        </xdr:grpSpPr>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324619" y="6786510"/>
              <a:ext cx="573925" cy="5757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324619" y="6623374"/>
              <a:ext cx="573925" cy="1631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検品</a:t>
              </a:r>
            </a:p>
          </xdr:txBody>
        </xdr:sp>
      </xdr:grpSp>
      <xdr:grpSp>
        <xdr:nvGrpSpPr>
          <xdr:cNvPr id="9" name="グループ化 27">
            <a:extLst>
              <a:ext uri="{FF2B5EF4-FFF2-40B4-BE49-F238E27FC236}">
                <a16:creationId xmlns:a16="http://schemas.microsoft.com/office/drawing/2014/main" id="{00000000-0008-0000-0300-000009000000}"/>
              </a:ext>
            </a:extLst>
          </xdr:cNvPr>
          <xdr:cNvGrpSpPr>
            <a:grpSpLocks/>
          </xdr:cNvGrpSpPr>
        </xdr:nvGrpSpPr>
        <xdr:grpSpPr bwMode="auto">
          <a:xfrm>
            <a:off x="3766041" y="6624882"/>
            <a:ext cx="575149" cy="737405"/>
            <a:chOff x="323580" y="6624882"/>
            <a:chExt cx="575149" cy="737405"/>
          </a:xfrm>
        </xdr:grpSpPr>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324804" y="6786511"/>
              <a:ext cx="573925" cy="5757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324804" y="6623375"/>
              <a:ext cx="573925" cy="1631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出荷</a:t>
              </a:r>
            </a:p>
          </xdr:txBody>
        </xdr:sp>
      </xdr:grpSp>
    </xdr:grpSp>
    <xdr:clientData/>
  </xdr:twoCellAnchor>
  <xdr:twoCellAnchor>
    <xdr:from>
      <xdr:col>3</xdr:col>
      <xdr:colOff>76200</xdr:colOff>
      <xdr:row>69</xdr:row>
      <xdr:rowOff>0</xdr:rowOff>
    </xdr:from>
    <xdr:to>
      <xdr:col>21</xdr:col>
      <xdr:colOff>0</xdr:colOff>
      <xdr:row>69</xdr:row>
      <xdr:rowOff>0</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1076325" y="10086975"/>
          <a:ext cx="6915150" cy="0"/>
        </a:xfrm>
        <a:prstGeom prst="line">
          <a:avLst/>
        </a:prstGeom>
        <a:ln w="38100">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95250</xdr:colOff>
          <xdr:row>62</xdr:row>
          <xdr:rowOff>9525</xdr:rowOff>
        </xdr:from>
        <xdr:to>
          <xdr:col>15</xdr:col>
          <xdr:colOff>419100</xdr:colOff>
          <xdr:row>63</xdr:row>
          <xdr:rowOff>180975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63</xdr:row>
          <xdr:rowOff>180975</xdr:rowOff>
        </xdr:from>
        <xdr:to>
          <xdr:col>15</xdr:col>
          <xdr:colOff>409575</xdr:colOff>
          <xdr:row>66</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F972A-58CC-402A-A4CD-DD03938808D2}">
  <sheetPr>
    <pageSetUpPr fitToPage="1"/>
  </sheetPr>
  <dimension ref="A1:CS523"/>
  <sheetViews>
    <sheetView tabSelected="1" topLeftCell="A27" zoomScaleNormal="100" workbookViewId="0">
      <selection activeCell="D14" sqref="D14:I17"/>
    </sheetView>
  </sheetViews>
  <sheetFormatPr defaultColWidth="5.625" defaultRowHeight="9.75" customHeight="1" x14ac:dyDescent="0.7"/>
  <cols>
    <col min="1" max="1" width="1.875" style="5" customWidth="1"/>
    <col min="2" max="4" width="5.625" style="5"/>
    <col min="5" max="5" width="2.875" style="5" customWidth="1"/>
    <col min="6" max="6" width="2.75" style="5" customWidth="1"/>
    <col min="7" max="7" width="7.5" style="5" customWidth="1"/>
    <col min="8" max="8" width="3.75" style="5" customWidth="1"/>
    <col min="9" max="9" width="3.125" style="5" customWidth="1"/>
    <col min="10" max="10" width="5.625" style="5"/>
    <col min="11" max="11" width="2.125" style="5" customWidth="1"/>
    <col min="12" max="18" width="5.625" style="5"/>
    <col min="19" max="19" width="5.625" style="5" customWidth="1"/>
    <col min="20" max="20" width="7.75" style="5" bestFit="1" customWidth="1"/>
    <col min="21" max="22" width="5.625" style="5"/>
    <col min="23" max="23" width="5.625" style="3" hidden="1" customWidth="1"/>
    <col min="24" max="24" width="22" style="3" hidden="1" customWidth="1"/>
    <col min="25" max="25" width="8.625" style="3" hidden="1" customWidth="1"/>
    <col min="26" max="26" width="5.5" style="3" hidden="1" customWidth="1"/>
    <col min="27" max="27" width="19.5" style="3" hidden="1" customWidth="1"/>
    <col min="28" max="34" width="12.75" style="3" hidden="1" customWidth="1"/>
    <col min="35" max="35" width="9" style="4" hidden="1" customWidth="1"/>
    <col min="36" max="36" width="27" style="4" hidden="1" customWidth="1"/>
    <col min="37" max="37" width="9.125" style="4" hidden="1" customWidth="1"/>
    <col min="38" max="39" width="9" style="4" hidden="1" customWidth="1"/>
    <col min="40" max="40" width="27" style="4" hidden="1" customWidth="1"/>
    <col min="41" max="43" width="9" style="4" hidden="1" customWidth="1"/>
    <col min="44" max="44" width="27" style="4" hidden="1" customWidth="1"/>
    <col min="45" max="47" width="9" style="4" hidden="1" customWidth="1"/>
    <col min="48" max="48" width="27" style="4" hidden="1" customWidth="1"/>
    <col min="49" max="51" width="9" style="4" hidden="1" customWidth="1"/>
    <col min="52" max="52" width="27" style="4" hidden="1" customWidth="1"/>
    <col min="53" max="53" width="9" style="4" hidden="1" customWidth="1"/>
    <col min="54" max="54" width="5.625" style="5" hidden="1" customWidth="1"/>
    <col min="55" max="55" width="9" style="4" hidden="1" customWidth="1"/>
    <col min="56" max="56" width="27" style="4" hidden="1" customWidth="1"/>
    <col min="57" max="57" width="9.125" style="4" hidden="1" customWidth="1"/>
    <col min="58" max="59" width="9" style="4" hidden="1" customWidth="1"/>
    <col min="60" max="60" width="27" style="4" hidden="1" customWidth="1"/>
    <col min="61" max="63" width="9" style="4" hidden="1" customWidth="1"/>
    <col min="64" max="64" width="27" style="4" hidden="1" customWidth="1"/>
    <col min="65" max="67" width="9" style="4" hidden="1" customWidth="1"/>
    <col min="68" max="68" width="27" style="4" hidden="1" customWidth="1"/>
    <col min="69" max="71" width="9" style="4" hidden="1" customWidth="1"/>
    <col min="72" max="72" width="27" style="4" hidden="1" customWidth="1"/>
    <col min="73" max="73" width="9" style="4" hidden="1" customWidth="1"/>
    <col min="74" max="75" width="5.625" style="5" hidden="1" customWidth="1"/>
    <col min="76" max="76" width="20.25" style="5" hidden="1" customWidth="1"/>
    <col min="77" max="78" width="7.75" style="3" hidden="1" customWidth="1"/>
    <col min="79" max="79" width="5.625" style="5" hidden="1" customWidth="1"/>
    <col min="80" max="80" width="20.75" style="5" hidden="1" customWidth="1"/>
    <col min="81" max="81" width="6.5" style="5" hidden="1" customWidth="1"/>
    <col min="82" max="83" width="5.625" style="5" hidden="1" customWidth="1"/>
    <col min="84" max="84" width="19" style="5" hidden="1" customWidth="1"/>
    <col min="85" max="87" width="5.625" style="5" hidden="1" customWidth="1"/>
    <col min="88" max="88" width="20.25" style="5" hidden="1" customWidth="1"/>
    <col min="89" max="90" width="7.75" style="3" hidden="1" customWidth="1"/>
    <col min="91" max="91" width="5.625" style="5" hidden="1" customWidth="1"/>
    <col min="92" max="92" width="20.75" style="5" hidden="1" customWidth="1"/>
    <col min="93" max="93" width="6.5" style="5" hidden="1" customWidth="1"/>
    <col min="94" max="95" width="5.625" style="5" hidden="1" customWidth="1"/>
    <col min="96" max="96" width="19" style="5" hidden="1" customWidth="1"/>
    <col min="97" max="97" width="5.625" style="5" hidden="1" customWidth="1"/>
    <col min="98" max="16384" width="5.625" style="5"/>
  </cols>
  <sheetData>
    <row r="1" spans="1:97" ht="9.75" customHeight="1" x14ac:dyDescent="0.7">
      <c r="A1" s="1"/>
      <c r="B1" s="2"/>
      <c r="C1" s="2"/>
      <c r="D1" s="2"/>
      <c r="E1" s="2"/>
      <c r="F1" s="2"/>
      <c r="G1" s="2"/>
      <c r="H1" s="2"/>
      <c r="I1" s="2"/>
      <c r="J1" s="2"/>
      <c r="K1" s="2"/>
      <c r="L1" s="2"/>
      <c r="M1" s="2"/>
      <c r="N1" s="2"/>
      <c r="O1" s="2"/>
      <c r="P1" s="2"/>
      <c r="Q1" s="2"/>
      <c r="R1" s="2"/>
      <c r="S1" s="2"/>
      <c r="T1" s="2"/>
      <c r="U1" s="2"/>
      <c r="V1" s="2"/>
    </row>
    <row r="2" spans="1:97" ht="9.75" customHeight="1" thickBot="1" x14ac:dyDescent="0.75">
      <c r="A2" s="2"/>
      <c r="B2" s="2"/>
      <c r="C2" s="2"/>
      <c r="D2" s="2"/>
      <c r="E2" s="2"/>
      <c r="F2" s="2"/>
      <c r="G2" s="2"/>
      <c r="H2" s="2"/>
      <c r="I2" s="2"/>
      <c r="J2" s="2"/>
      <c r="K2" s="2"/>
      <c r="L2" s="2"/>
      <c r="M2" s="2"/>
      <c r="N2" s="2"/>
      <c r="O2" s="2"/>
      <c r="P2" s="2"/>
      <c r="Q2" s="2"/>
      <c r="R2" s="2"/>
      <c r="S2" s="2"/>
      <c r="T2" s="2"/>
      <c r="U2" s="2"/>
      <c r="V2" s="2"/>
    </row>
    <row r="3" spans="1:97" ht="9.75" customHeight="1" x14ac:dyDescent="0.7">
      <c r="A3" s="2"/>
      <c r="B3" s="213" t="s">
        <v>92</v>
      </c>
      <c r="C3" s="214"/>
      <c r="D3" s="214"/>
      <c r="E3" s="214"/>
      <c r="F3" s="214"/>
      <c r="G3" s="214"/>
      <c r="H3" s="215"/>
      <c r="I3" s="305" t="s">
        <v>2</v>
      </c>
      <c r="J3" s="306"/>
      <c r="K3" s="306"/>
      <c r="L3" s="306"/>
      <c r="M3" s="306"/>
      <c r="N3" s="306"/>
      <c r="O3" s="306"/>
      <c r="P3" s="6" t="s">
        <v>3</v>
      </c>
      <c r="Q3" s="307"/>
      <c r="R3" s="307"/>
      <c r="S3" s="309"/>
      <c r="T3" s="309"/>
      <c r="U3" s="309"/>
      <c r="V3" s="2"/>
    </row>
    <row r="4" spans="1:97" ht="9.75" customHeight="1" thickBot="1" x14ac:dyDescent="0.75">
      <c r="A4" s="2"/>
      <c r="B4" s="216"/>
      <c r="C4" s="217"/>
      <c r="D4" s="217"/>
      <c r="E4" s="217"/>
      <c r="F4" s="217"/>
      <c r="G4" s="217"/>
      <c r="H4" s="218"/>
      <c r="I4" s="305"/>
      <c r="J4" s="306"/>
      <c r="K4" s="306"/>
      <c r="L4" s="306"/>
      <c r="M4" s="306"/>
      <c r="N4" s="306"/>
      <c r="O4" s="306"/>
      <c r="P4" s="6"/>
      <c r="Q4" s="308"/>
      <c r="R4" s="308"/>
      <c r="S4" s="310"/>
      <c r="T4" s="310"/>
      <c r="U4" s="310"/>
      <c r="V4" s="2"/>
    </row>
    <row r="5" spans="1:97" ht="9.75" customHeight="1" thickBot="1" x14ac:dyDescent="0.75">
      <c r="A5" s="2"/>
      <c r="B5" s="219" t="s">
        <v>170</v>
      </c>
      <c r="C5" s="220"/>
      <c r="D5" s="220"/>
      <c r="E5" s="220"/>
      <c r="F5" s="220"/>
      <c r="G5" s="220"/>
      <c r="H5" s="221"/>
      <c r="I5" s="305"/>
      <c r="J5" s="306"/>
      <c r="K5" s="306"/>
      <c r="L5" s="306"/>
      <c r="M5" s="306"/>
      <c r="N5" s="306"/>
      <c r="O5" s="306"/>
      <c r="P5" s="6"/>
      <c r="Q5" s="6"/>
      <c r="R5" s="6"/>
      <c r="S5" s="6"/>
      <c r="T5" s="6"/>
      <c r="U5" s="6"/>
      <c r="V5" s="2"/>
      <c r="AI5" s="5"/>
      <c r="AJ5" s="5"/>
      <c r="AK5" s="5"/>
      <c r="AL5" s="5"/>
      <c r="AM5" s="5"/>
      <c r="AN5" s="5"/>
      <c r="AO5" s="5"/>
      <c r="AP5" s="5"/>
      <c r="AQ5" s="5"/>
      <c r="AR5" s="5"/>
      <c r="AS5" s="5"/>
      <c r="AT5" s="5"/>
      <c r="AU5" s="5"/>
      <c r="AV5" s="5"/>
      <c r="AW5" s="5"/>
      <c r="AX5" s="5"/>
      <c r="AY5" s="5"/>
      <c r="AZ5" s="5"/>
      <c r="BA5" s="5"/>
      <c r="BC5" s="5"/>
      <c r="BD5" s="5"/>
      <c r="BE5" s="5"/>
      <c r="BF5" s="5"/>
      <c r="BG5" s="5"/>
      <c r="BH5" s="5"/>
      <c r="BI5" s="5"/>
      <c r="BJ5" s="5"/>
      <c r="BK5" s="5"/>
      <c r="BL5" s="5"/>
      <c r="BM5" s="5"/>
      <c r="BN5" s="5"/>
      <c r="BO5" s="5"/>
      <c r="BP5" s="5"/>
      <c r="BQ5" s="5"/>
      <c r="BR5" s="5"/>
      <c r="BS5" s="5"/>
      <c r="BT5" s="5"/>
      <c r="BU5" s="5"/>
    </row>
    <row r="6" spans="1:97" ht="7.5" customHeight="1" thickTop="1" thickBot="1" x14ac:dyDescent="0.75">
      <c r="A6" s="2"/>
      <c r="B6" s="222"/>
      <c r="C6" s="220"/>
      <c r="D6" s="220"/>
      <c r="E6" s="220"/>
      <c r="F6" s="220"/>
      <c r="G6" s="220"/>
      <c r="H6" s="221"/>
      <c r="I6" s="2"/>
      <c r="J6" s="30"/>
      <c r="K6" s="31"/>
      <c r="L6" s="31"/>
      <c r="M6" s="31"/>
      <c r="N6" s="31"/>
      <c r="O6" s="31"/>
      <c r="P6" s="32"/>
      <c r="Q6" s="32"/>
      <c r="R6" s="32"/>
      <c r="S6" s="32"/>
      <c r="T6" s="32"/>
      <c r="U6" s="33"/>
      <c r="V6" s="2"/>
      <c r="AI6" s="5"/>
      <c r="AJ6" s="5"/>
      <c r="AK6" s="5"/>
      <c r="AL6" s="5"/>
      <c r="AM6" s="5"/>
      <c r="AN6" s="5"/>
      <c r="AO6" s="5"/>
      <c r="AP6" s="5"/>
      <c r="AQ6" s="5"/>
      <c r="AR6" s="5"/>
      <c r="AS6" s="5"/>
      <c r="AT6" s="5"/>
      <c r="AU6" s="5"/>
      <c r="AV6" s="5"/>
      <c r="AW6" s="5"/>
      <c r="AX6" s="5"/>
      <c r="AY6" s="5"/>
      <c r="AZ6" s="5"/>
      <c r="BA6" s="5"/>
      <c r="BC6" s="5"/>
      <c r="BD6" s="5"/>
      <c r="BE6" s="5"/>
      <c r="BF6" s="5"/>
      <c r="BG6" s="5"/>
      <c r="BH6" s="5"/>
      <c r="BI6" s="5"/>
      <c r="BJ6" s="5"/>
      <c r="BK6" s="5"/>
      <c r="BL6" s="5"/>
      <c r="BM6" s="5"/>
      <c r="BN6" s="5"/>
      <c r="BO6" s="5"/>
      <c r="BP6" s="5"/>
      <c r="BQ6" s="5"/>
      <c r="BR6" s="5"/>
      <c r="BS6" s="5"/>
      <c r="BT6" s="5"/>
      <c r="BU6" s="5"/>
    </row>
    <row r="7" spans="1:97" ht="15" customHeight="1" thickBot="1" x14ac:dyDescent="0.75">
      <c r="A7" s="2"/>
      <c r="B7" s="222"/>
      <c r="C7" s="220"/>
      <c r="D7" s="220"/>
      <c r="E7" s="220"/>
      <c r="F7" s="220"/>
      <c r="G7" s="220"/>
      <c r="H7" s="221"/>
      <c r="I7" s="2"/>
      <c r="J7" s="34"/>
      <c r="K7" s="2"/>
      <c r="L7" s="28"/>
      <c r="M7" s="35" t="s">
        <v>164</v>
      </c>
      <c r="N7" s="36"/>
      <c r="O7" s="2"/>
      <c r="P7" s="2"/>
      <c r="Q7" s="2"/>
      <c r="R7" s="2"/>
      <c r="S7" s="2"/>
      <c r="T7" s="2"/>
      <c r="U7" s="37"/>
      <c r="V7" s="2"/>
      <c r="AI7" s="5"/>
      <c r="AJ7" s="5"/>
      <c r="AK7" s="5"/>
      <c r="AL7" s="5"/>
      <c r="AM7" s="5"/>
      <c r="AN7" s="5"/>
      <c r="AO7" s="5"/>
      <c r="AP7" s="5"/>
      <c r="AQ7" s="5"/>
      <c r="AR7" s="5"/>
      <c r="AS7" s="5"/>
      <c r="AT7" s="5"/>
      <c r="AU7" s="5"/>
      <c r="AV7" s="5"/>
      <c r="AW7" s="5"/>
      <c r="AX7" s="5"/>
      <c r="AY7" s="5"/>
      <c r="AZ7" s="5"/>
      <c r="BA7" s="5"/>
      <c r="BC7" s="5"/>
      <c r="BD7" s="5"/>
      <c r="BE7" s="5"/>
      <c r="BF7" s="5"/>
      <c r="BG7" s="5"/>
      <c r="BH7" s="5"/>
      <c r="BI7" s="5"/>
      <c r="BJ7" s="5"/>
      <c r="BK7" s="5"/>
      <c r="BL7" s="5"/>
      <c r="BM7" s="5"/>
      <c r="BN7" s="5"/>
      <c r="BO7" s="5"/>
      <c r="BP7" s="5"/>
      <c r="BQ7" s="5"/>
      <c r="BR7" s="5"/>
      <c r="BS7" s="5"/>
      <c r="BT7" s="5"/>
      <c r="BU7" s="5"/>
    </row>
    <row r="8" spans="1:97" ht="15" customHeight="1" thickBot="1" x14ac:dyDescent="0.75">
      <c r="A8" s="2"/>
      <c r="B8" s="223"/>
      <c r="C8" s="224"/>
      <c r="D8" s="224"/>
      <c r="E8" s="224"/>
      <c r="F8" s="224"/>
      <c r="G8" s="224"/>
      <c r="H8" s="225"/>
      <c r="I8" s="2"/>
      <c r="J8" s="38"/>
      <c r="K8" s="39"/>
      <c r="L8" s="40" t="s">
        <v>165</v>
      </c>
      <c r="M8" s="41"/>
      <c r="N8" s="41"/>
      <c r="O8" s="42"/>
      <c r="P8" s="43"/>
      <c r="Q8" s="42"/>
      <c r="R8" s="42"/>
      <c r="S8" s="42"/>
      <c r="T8" s="42"/>
      <c r="U8" s="37"/>
      <c r="V8" s="2"/>
      <c r="AI8" s="5"/>
      <c r="AJ8" s="5"/>
      <c r="AK8" s="5"/>
      <c r="AL8" s="5"/>
      <c r="AM8" s="5"/>
      <c r="AN8" s="5"/>
      <c r="AO8" s="5"/>
      <c r="AP8" s="5"/>
      <c r="AQ8" s="5"/>
      <c r="AR8" s="5"/>
      <c r="AS8" s="5"/>
      <c r="AT8" s="5"/>
      <c r="AU8" s="5"/>
      <c r="AV8" s="5"/>
      <c r="AW8" s="5"/>
      <c r="AX8" s="5"/>
      <c r="AY8" s="5"/>
      <c r="AZ8" s="5"/>
      <c r="BA8" s="5"/>
      <c r="BC8" s="5"/>
      <c r="BD8" s="5"/>
      <c r="BE8" s="5"/>
      <c r="BF8" s="5"/>
      <c r="BG8" s="5"/>
      <c r="BH8" s="5"/>
      <c r="BI8" s="5"/>
      <c r="BJ8" s="5"/>
      <c r="BK8" s="5"/>
      <c r="BL8" s="5"/>
      <c r="BM8" s="5"/>
      <c r="BN8" s="5"/>
      <c r="BO8" s="5"/>
      <c r="BP8" s="5"/>
      <c r="BQ8" s="5"/>
      <c r="BR8" s="5"/>
      <c r="BS8" s="5"/>
      <c r="BT8" s="5"/>
      <c r="BU8" s="5"/>
    </row>
    <row r="9" spans="1:97" ht="12" customHeight="1" thickBot="1" x14ac:dyDescent="0.75">
      <c r="A9" s="2"/>
      <c r="B9" s="7"/>
      <c r="C9" s="7"/>
      <c r="D9" s="7"/>
      <c r="E9" s="7"/>
      <c r="F9" s="7"/>
      <c r="G9" s="7"/>
      <c r="H9" s="7"/>
      <c r="I9" s="2"/>
      <c r="J9" s="38"/>
      <c r="K9" s="39"/>
      <c r="L9" s="29"/>
      <c r="M9" s="44" t="s">
        <v>167</v>
      </c>
      <c r="N9" s="2"/>
      <c r="O9" s="27"/>
      <c r="P9" s="45" t="s">
        <v>166</v>
      </c>
      <c r="Q9" s="2"/>
      <c r="R9" s="46"/>
      <c r="S9" s="46"/>
      <c r="T9" s="46"/>
      <c r="U9" s="47"/>
      <c r="V9" s="2"/>
      <c r="AI9" s="5"/>
      <c r="AJ9" s="5"/>
      <c r="AK9" s="5"/>
      <c r="AL9" s="5"/>
      <c r="AM9" s="5"/>
      <c r="AN9" s="5"/>
      <c r="AO9" s="5"/>
      <c r="AP9" s="5"/>
      <c r="AQ9" s="5"/>
      <c r="AR9" s="5"/>
      <c r="AS9" s="5"/>
      <c r="AT9" s="5"/>
      <c r="AU9" s="5"/>
      <c r="AV9" s="5"/>
      <c r="AW9" s="5"/>
      <c r="AX9" s="5"/>
      <c r="AY9" s="5"/>
      <c r="AZ9" s="5"/>
      <c r="BA9" s="5"/>
      <c r="BC9" s="5"/>
      <c r="BD9" s="5"/>
      <c r="BE9" s="5"/>
      <c r="BF9" s="5"/>
      <c r="BG9" s="5"/>
      <c r="BH9" s="5"/>
      <c r="BI9" s="5"/>
      <c r="BJ9" s="5"/>
      <c r="BK9" s="5"/>
      <c r="BL9" s="5"/>
      <c r="BM9" s="5"/>
      <c r="BN9" s="5"/>
      <c r="BO9" s="5"/>
      <c r="BP9" s="5"/>
      <c r="BQ9" s="5"/>
      <c r="BR9" s="5"/>
      <c r="BS9" s="5"/>
      <c r="BT9" s="5"/>
      <c r="BU9" s="5"/>
    </row>
    <row r="10" spans="1:97" ht="6.75" customHeight="1" thickBot="1" x14ac:dyDescent="0.75">
      <c r="A10" s="2"/>
      <c r="B10" s="7"/>
      <c r="C10" s="7"/>
      <c r="D10" s="7"/>
      <c r="E10" s="7"/>
      <c r="F10" s="7"/>
      <c r="G10" s="7"/>
      <c r="H10" s="7"/>
      <c r="I10" s="2"/>
      <c r="J10" s="50"/>
      <c r="K10" s="51"/>
      <c r="L10" s="48"/>
      <c r="M10" s="49"/>
      <c r="N10" s="48"/>
      <c r="O10" s="52"/>
      <c r="P10" s="53"/>
      <c r="Q10" s="48"/>
      <c r="R10" s="54"/>
      <c r="S10" s="54"/>
      <c r="T10" s="54"/>
      <c r="U10" s="55"/>
      <c r="V10" s="2"/>
      <c r="AI10" s="5"/>
      <c r="AJ10" s="5"/>
      <c r="AK10" s="5"/>
      <c r="AL10" s="5"/>
      <c r="AM10" s="5"/>
      <c r="AN10" s="5"/>
      <c r="AO10" s="5"/>
      <c r="AP10" s="5"/>
      <c r="AQ10" s="5"/>
      <c r="AR10" s="5"/>
      <c r="AS10" s="5"/>
      <c r="AT10" s="5"/>
      <c r="AU10" s="5"/>
      <c r="AV10" s="5"/>
      <c r="AW10" s="5"/>
      <c r="AX10" s="5"/>
      <c r="AY10" s="5"/>
      <c r="AZ10" s="5"/>
      <c r="BA10" s="5"/>
      <c r="BC10" s="5"/>
      <c r="BD10" s="5"/>
      <c r="BE10" s="5"/>
      <c r="BF10" s="5"/>
      <c r="BG10" s="5"/>
      <c r="BH10" s="5"/>
      <c r="BI10" s="5"/>
      <c r="BJ10" s="5"/>
      <c r="BK10" s="5"/>
      <c r="BL10" s="5"/>
      <c r="BM10" s="5"/>
      <c r="BN10" s="5"/>
      <c r="BO10" s="5"/>
      <c r="BP10" s="5"/>
      <c r="BQ10" s="5"/>
      <c r="BR10" s="5"/>
      <c r="BS10" s="5"/>
      <c r="BT10" s="5"/>
      <c r="BU10" s="5"/>
    </row>
    <row r="11" spans="1:97" ht="3" customHeight="1" thickTop="1" thickBot="1" x14ac:dyDescent="0.75">
      <c r="A11" s="2"/>
      <c r="B11" s="2"/>
      <c r="C11" s="2"/>
      <c r="D11" s="2"/>
      <c r="E11" s="2"/>
      <c r="F11" s="2"/>
      <c r="G11" s="2"/>
      <c r="H11" s="2"/>
      <c r="I11" s="2"/>
      <c r="J11" s="56"/>
      <c r="K11" s="56"/>
      <c r="L11" s="56"/>
      <c r="M11" s="56"/>
      <c r="N11" s="56"/>
      <c r="O11" s="57"/>
      <c r="P11" s="56"/>
      <c r="Q11" s="56"/>
      <c r="R11" s="56"/>
      <c r="S11" s="56"/>
      <c r="T11" s="56"/>
      <c r="U11" s="56"/>
      <c r="V11" s="2"/>
      <c r="AI11" s="5"/>
      <c r="AJ11" s="5"/>
      <c r="AK11" s="5"/>
      <c r="AL11" s="5"/>
      <c r="AM11" s="5"/>
      <c r="AN11" s="5"/>
      <c r="AO11" s="5"/>
      <c r="AP11" s="5"/>
      <c r="AQ11" s="5"/>
      <c r="AR11" s="5"/>
      <c r="AS11" s="5"/>
      <c r="AT11" s="5"/>
      <c r="AU11" s="5"/>
      <c r="AV11" s="5"/>
      <c r="AW11" s="5"/>
      <c r="AX11" s="5"/>
      <c r="AY11" s="5"/>
      <c r="AZ11" s="5"/>
      <c r="BA11" s="5"/>
      <c r="BC11" s="5"/>
      <c r="BD11" s="5"/>
      <c r="BE11" s="5"/>
      <c r="BF11" s="5"/>
      <c r="BG11" s="5"/>
      <c r="BH11" s="5"/>
      <c r="BI11" s="5"/>
      <c r="BJ11" s="5"/>
      <c r="BK11" s="5"/>
      <c r="BL11" s="5"/>
      <c r="BM11" s="5"/>
      <c r="BN11" s="5"/>
      <c r="BO11" s="5"/>
      <c r="BP11" s="5"/>
      <c r="BQ11" s="5"/>
      <c r="BR11" s="5"/>
      <c r="BS11" s="5"/>
      <c r="BT11" s="5"/>
      <c r="BU11" s="5"/>
    </row>
    <row r="12" spans="1:97" ht="9.75" customHeight="1" x14ac:dyDescent="0.7">
      <c r="A12" s="2"/>
      <c r="B12" s="400" t="s">
        <v>29</v>
      </c>
      <c r="C12" s="401"/>
      <c r="D12" s="404"/>
      <c r="E12" s="404"/>
      <c r="F12" s="404"/>
      <c r="G12" s="404"/>
      <c r="H12" s="404"/>
      <c r="I12" s="404"/>
      <c r="J12" s="386"/>
      <c r="K12" s="387"/>
      <c r="L12" s="377" t="s">
        <v>33</v>
      </c>
      <c r="M12" s="378"/>
      <c r="N12" s="386"/>
      <c r="O12" s="386"/>
      <c r="P12" s="386"/>
      <c r="Q12" s="386"/>
      <c r="R12" s="386"/>
      <c r="S12" s="386"/>
      <c r="T12" s="386"/>
      <c r="U12" s="387"/>
      <c r="V12" s="8"/>
      <c r="W12" s="9" t="str">
        <f t="shared" ref="W12:W55" si="0">IF($N$18="ゆっくり（中７営業日）",AI12,IF($N$18="通常（角背上製本・簡易製本：中4営業日／丸背上製本：中6営業日）",BC12,IF($N$18="お急ぎ（角背上製本・簡易製本：中2営業日／丸背上製本：中3営業日）",BW12,IF($N$18="特急（中1営業日）",CI12,""))))</f>
        <v/>
      </c>
      <c r="X12" s="9" t="str">
        <f t="shared" ref="X12:X55" si="1">IF($N$18="ゆっくり（中７営業日）",AJ12,IF($N$18="通常（角背上製本・簡易製本：中4営業日／丸背上製本：中6営業日）",BD12,IF($N$18="お急ぎ（角背上製本・簡易製本：中2営業日／丸背上製本：中3営業日）",BX12,IF($N$18="特急（中1営業日）",CJ12,""))))</f>
        <v/>
      </c>
      <c r="Y12" s="10" t="str">
        <f t="shared" ref="Y12:Y55" si="2">IF($N$18="ゆっくり（中７営業日）",AK12,IF($N$18="通常（角背上製本・簡易製本：中4営業日／丸背上製本：中6営業日）",BE12,IF($N$18="お急ぎ（角背上製本・簡易製本：中2営業日／丸背上製本：中3営業日）",BY12,IF($N$18="特急（中1営業日）",CK12,""))))</f>
        <v/>
      </c>
      <c r="Z12" s="10" t="str">
        <f>IF($N$18="ゆっくり（中７営業日）",AM12,IF($N$18="通常（角背上製本・簡易製本：中4営業日／丸背上製本：中6営業日）",BG12,IF($N$18="お急ぎ（角背上製本・簡易製本：中2営業日／丸背上製本：中3営業日）",CA12,IF($N$18="特急（中1営業日）",CM12,""))))</f>
        <v/>
      </c>
      <c r="AA12" s="10" t="str">
        <f t="shared" ref="AA12:AB12" si="3">IF($N$18="ゆっくり（中７営業日）",AN12,IF($N$18="通常（角背上製本・簡易製本：中4営業日／丸背上製本：中6営業日）",BH12,IF($N$18="お急ぎ（角背上製本・簡易製本：中2営業日／丸背上製本：中3営業日）",CB12,IF($N$18="特急（中1営業日）",CN12,""))))</f>
        <v/>
      </c>
      <c r="AB12" s="10" t="str">
        <f t="shared" si="3"/>
        <v/>
      </c>
      <c r="AC12" s="10" t="str">
        <f>IF($N$18="ゆっくり（中７営業日）",AQ12,IF($N$18="通常（角背上製本・簡易製本：中4営業日／丸背上製本：中6営業日）",BK12,IF($N$18="お急ぎ（角背上製本・簡易製本：中2営業日／丸背上製本：中3営業日）",CE12,IF($N$18="特急（中1営業日）",CQ12,""))))</f>
        <v/>
      </c>
      <c r="AD12" s="10" t="str">
        <f t="shared" ref="AD12:AE12" si="4">IF($N$18="ゆっくり（中７営業日）",AR12,IF($N$18="通常（角背上製本・簡易製本：中4営業日／丸背上製本：中6営業日）",BL12,IF($N$18="お急ぎ（角背上製本・簡易製本：中2営業日／丸背上製本：中3営業日）",CF12,IF($N$18="特急（中1営業日）",CR12,""))))</f>
        <v/>
      </c>
      <c r="AE12" s="10" t="str">
        <f t="shared" si="4"/>
        <v/>
      </c>
      <c r="AF12" s="9" t="str">
        <f>IF($N$18="ゆっくり（中７営業日）",AU12,IF($N$18="通常（角背上製本・簡易製本：中4営業日／丸背上製本：中6営業日）",BO12,IF($N$18="お急ぎ（角背上製本・簡易製本：中2営業日／丸背上製本：中3営業日）",CE12,IF($N$18="特急（中1営業日）",CQ12,""))))</f>
        <v/>
      </c>
      <c r="AG12" s="10" t="str">
        <f t="shared" ref="AG12:AH12" si="5">IF($N$18="ゆっくり（中７営業日）",AV12,IF($N$18="通常（角背上製本・簡易製本：中4営業日／丸背上製本：中6営業日）",BP12,IF($N$18="お急ぎ（角背上製本・簡易製本：中2営業日／丸背上製本：中3営業日）",CF12,IF($N$18="特急（中1営業日）",CR12,""))))</f>
        <v/>
      </c>
      <c r="AH12" s="11" t="str">
        <f t="shared" si="5"/>
        <v/>
      </c>
      <c r="AI12" s="4">
        <v>1</v>
      </c>
      <c r="AJ12" s="4" t="s">
        <v>4</v>
      </c>
      <c r="AK12" s="4">
        <v>4000</v>
      </c>
      <c r="AM12" s="4">
        <v>1</v>
      </c>
      <c r="AN12" s="4" t="s">
        <v>5</v>
      </c>
      <c r="AO12" s="4">
        <v>5500</v>
      </c>
      <c r="AQ12" s="4">
        <v>1</v>
      </c>
      <c r="AR12" s="4" t="s">
        <v>6</v>
      </c>
      <c r="AS12" s="4">
        <v>3000</v>
      </c>
      <c r="AU12" s="4">
        <v>1</v>
      </c>
      <c r="AV12" s="4" t="s">
        <v>7</v>
      </c>
      <c r="AW12" s="4">
        <v>3500</v>
      </c>
      <c r="AY12" s="4">
        <v>1</v>
      </c>
      <c r="AZ12" s="4" t="s">
        <v>8</v>
      </c>
      <c r="BA12" s="4">
        <v>8</v>
      </c>
      <c r="BC12" s="4">
        <v>1</v>
      </c>
      <c r="BD12" s="4" t="s">
        <v>9</v>
      </c>
      <c r="BE12" s="4">
        <v>4500</v>
      </c>
      <c r="BG12" s="4">
        <v>1</v>
      </c>
      <c r="BH12" s="4" t="s">
        <v>10</v>
      </c>
      <c r="BI12" s="4">
        <v>6000</v>
      </c>
      <c r="BK12" s="4">
        <v>1</v>
      </c>
      <c r="BL12" s="4" t="s">
        <v>11</v>
      </c>
      <c r="BM12" s="4">
        <v>3500</v>
      </c>
      <c r="BO12" s="4">
        <v>1</v>
      </c>
      <c r="BP12" s="4" t="s">
        <v>7</v>
      </c>
      <c r="BQ12" s="4">
        <v>3500</v>
      </c>
      <c r="BS12" s="4">
        <v>1</v>
      </c>
      <c r="BT12" s="4" t="s">
        <v>8</v>
      </c>
      <c r="BU12" s="4">
        <v>8</v>
      </c>
      <c r="BW12" s="4">
        <v>1</v>
      </c>
      <c r="BX12" s="4" t="s">
        <v>95</v>
      </c>
      <c r="BY12" s="4">
        <v>8000</v>
      </c>
      <c r="BZ12" s="4"/>
      <c r="CA12" s="4">
        <v>1</v>
      </c>
      <c r="CB12" s="4" t="s">
        <v>96</v>
      </c>
      <c r="CC12" s="4">
        <v>10000</v>
      </c>
      <c r="CD12" s="4"/>
      <c r="CE12" s="4">
        <v>1</v>
      </c>
      <c r="CF12" s="4" t="s">
        <v>97</v>
      </c>
      <c r="CG12" s="4">
        <v>4000</v>
      </c>
      <c r="CI12" s="4">
        <v>1</v>
      </c>
      <c r="CJ12" s="4" t="s">
        <v>98</v>
      </c>
      <c r="CK12" s="4">
        <v>12000</v>
      </c>
      <c r="CL12" s="4"/>
      <c r="CM12" s="4">
        <v>1</v>
      </c>
      <c r="CN12" s="4" t="s">
        <v>99</v>
      </c>
      <c r="CO12" s="4">
        <v>15000</v>
      </c>
      <c r="CP12" s="4"/>
      <c r="CQ12" s="4">
        <v>1</v>
      </c>
      <c r="CR12" s="4" t="s">
        <v>100</v>
      </c>
      <c r="CS12" s="4">
        <v>6000</v>
      </c>
    </row>
    <row r="13" spans="1:97" ht="9.75" customHeight="1" x14ac:dyDescent="0.7">
      <c r="A13" s="2"/>
      <c r="B13" s="402"/>
      <c r="C13" s="403"/>
      <c r="D13" s="388"/>
      <c r="E13" s="388"/>
      <c r="F13" s="388"/>
      <c r="G13" s="388"/>
      <c r="H13" s="388"/>
      <c r="I13" s="388"/>
      <c r="J13" s="388"/>
      <c r="K13" s="389"/>
      <c r="L13" s="377"/>
      <c r="M13" s="378"/>
      <c r="N13" s="386"/>
      <c r="O13" s="386"/>
      <c r="P13" s="386"/>
      <c r="Q13" s="386"/>
      <c r="R13" s="386"/>
      <c r="S13" s="386"/>
      <c r="T13" s="386"/>
      <c r="U13" s="387"/>
      <c r="V13" s="8"/>
      <c r="W13" s="12" t="str">
        <f t="shared" si="0"/>
        <v/>
      </c>
      <c r="X13" s="12" t="str">
        <f t="shared" si="1"/>
        <v/>
      </c>
      <c r="Y13" s="3" t="str">
        <f t="shared" si="2"/>
        <v/>
      </c>
      <c r="Z13" s="3" t="str">
        <f t="shared" ref="Z13:Z55" si="6">IF($N$18="ゆっくり（中７営業日）",AM13,IF($N$18="通常（角背上製本・簡易製本：中4営業日／丸背上製本：中6営業日）",BG13,IF($N$18="お急ぎ（角背上製本・簡易製本：中2営業日／丸背上製本：中3営業日）",CA13,IF($N$18="特急（中1営業日）",CM13,""))))</f>
        <v/>
      </c>
      <c r="AA13" s="3" t="str">
        <f t="shared" ref="AA13:AA55" si="7">IF($N$18="ゆっくり（中７営業日）",AN13,IF($N$18="通常（角背上製本・簡易製本：中4営業日／丸背上製本：中6営業日）",BH13,IF($N$18="お急ぎ（角背上製本・簡易製本：中2営業日／丸背上製本：中3営業日）",CB13,IF($N$18="特急（中1営業日）",CN13,""))))</f>
        <v/>
      </c>
      <c r="AB13" s="3" t="str">
        <f t="shared" ref="AB13:AB55" si="8">IF($N$18="ゆっくり（中７営業日）",AO13,IF($N$18="通常（角背上製本・簡易製本：中4営業日／丸背上製本：中6営業日）",BI13,IF($N$18="お急ぎ（角背上製本・簡易製本：中2営業日／丸背上製本：中3営業日）",CC13,IF($N$18="特急（中1営業日）",CO13,""))))</f>
        <v/>
      </c>
      <c r="AC13" s="3" t="str">
        <f t="shared" ref="AC13:AC55" si="9">IF($N$18="ゆっくり（中７営業日）",AQ13,IF($N$18="通常（角背上製本・簡易製本：中4営業日／丸背上製本：中6営業日）",BK13,IF($N$18="お急ぎ（角背上製本・簡易製本：中2営業日／丸背上製本：中3営業日）",CE13,IF($N$18="特急（中1営業日）",CQ13,""))))</f>
        <v/>
      </c>
      <c r="AD13" s="3" t="str">
        <f t="shared" ref="AD13:AD55" si="10">IF($N$18="ゆっくり（中７営業日）",AR13,IF($N$18="通常（角背上製本・簡易製本：中4営業日／丸背上製本：中6営業日）",BL13,IF($N$18="お急ぎ（角背上製本・簡易製本：中2営業日／丸背上製本：中3営業日）",CF13,IF($N$18="特急（中1営業日）",CR13,""))))</f>
        <v/>
      </c>
      <c r="AE13" s="3" t="str">
        <f t="shared" ref="AE13:AE55" si="11">IF($N$18="ゆっくり（中７営業日）",AS13,IF($N$18="通常（角背上製本・簡易製本：中4営業日／丸背上製本：中6営業日）",BM13,IF($N$18="お急ぎ（角背上製本・簡易製本：中2営業日／丸背上製本：中3営業日）",CG13,IF($N$18="特急（中1営業日）",CS13,""))))</f>
        <v/>
      </c>
      <c r="AF13" s="12" t="str">
        <f t="shared" ref="AF13:AF55" si="12">IF($N$18="ゆっくり（中７営業日）",AU13,IF($N$18="通常（角背上製本・簡易製本：中4営業日／丸背上製本：中6営業日）",BO13,IF($N$18="お急ぎ（角背上製本・簡易製本：中2営業日／丸背上製本：中3営業日）",CE13,IF($N$18="特急（中1営業日）",CQ13,""))))</f>
        <v/>
      </c>
      <c r="AG13" s="3" t="str">
        <f t="shared" ref="AG13:AG55" si="13">IF($N$18="ゆっくり（中７営業日）",AV13,IF($N$18="通常（角背上製本・簡易製本：中4営業日／丸背上製本：中6営業日）",BP13,IF($N$18="お急ぎ（角背上製本・簡易製本：中2営業日／丸背上製本：中3営業日）",CF13,IF($N$18="特急（中1営業日）",CR13,""))))</f>
        <v/>
      </c>
      <c r="AH13" s="13" t="str">
        <f t="shared" ref="AH13:AH55" si="14">IF($N$18="ゆっくり（中７営業日）",AW13,IF($N$18="通常（角背上製本・簡易製本：中4営業日／丸背上製本：中6営業日）",BQ13,IF($N$18="お急ぎ（角背上製本・簡易製本：中2営業日／丸背上製本：中3営業日）",CG13,IF($N$18="特急（中1営業日）",CS13,""))))</f>
        <v/>
      </c>
      <c r="AI13" s="4">
        <v>2</v>
      </c>
      <c r="AJ13" s="4" t="s">
        <v>12</v>
      </c>
      <c r="AK13" s="4">
        <v>3400</v>
      </c>
      <c r="AM13" s="4">
        <v>2</v>
      </c>
      <c r="AN13" s="4" t="s">
        <v>13</v>
      </c>
      <c r="AO13" s="4">
        <v>5000</v>
      </c>
      <c r="AQ13" s="4">
        <v>2</v>
      </c>
      <c r="AR13" s="4" t="s">
        <v>14</v>
      </c>
      <c r="AS13" s="4">
        <v>2200</v>
      </c>
      <c r="AU13" s="4">
        <v>2</v>
      </c>
      <c r="AV13" s="4" t="s">
        <v>15</v>
      </c>
      <c r="AW13" s="4">
        <v>1500</v>
      </c>
      <c r="AY13" s="4">
        <v>2</v>
      </c>
      <c r="AZ13" s="4" t="s">
        <v>8</v>
      </c>
      <c r="BA13" s="4">
        <v>8</v>
      </c>
      <c r="BC13" s="4">
        <v>2</v>
      </c>
      <c r="BD13" s="4" t="s">
        <v>16</v>
      </c>
      <c r="BE13" s="4">
        <v>3700</v>
      </c>
      <c r="BG13" s="4">
        <v>2</v>
      </c>
      <c r="BH13" s="4" t="s">
        <v>17</v>
      </c>
      <c r="BI13" s="4">
        <v>5500</v>
      </c>
      <c r="BK13" s="4">
        <v>2</v>
      </c>
      <c r="BL13" s="4" t="s">
        <v>18</v>
      </c>
      <c r="BM13" s="4">
        <v>2500</v>
      </c>
      <c r="BO13" s="4">
        <v>2</v>
      </c>
      <c r="BP13" s="4" t="s">
        <v>15</v>
      </c>
      <c r="BQ13" s="4">
        <v>1500</v>
      </c>
      <c r="BS13" s="4">
        <v>2</v>
      </c>
      <c r="BT13" s="4" t="s">
        <v>8</v>
      </c>
      <c r="BU13" s="4">
        <v>8</v>
      </c>
      <c r="BW13" s="4">
        <v>2</v>
      </c>
      <c r="BX13" s="4" t="s">
        <v>95</v>
      </c>
      <c r="BY13" s="4">
        <v>8000</v>
      </c>
      <c r="BZ13" s="4"/>
      <c r="CA13" s="4">
        <v>2</v>
      </c>
      <c r="CB13" s="4" t="s">
        <v>96</v>
      </c>
      <c r="CC13" s="4">
        <v>10000</v>
      </c>
      <c r="CD13" s="4"/>
      <c r="CE13" s="4">
        <v>2</v>
      </c>
      <c r="CF13" s="4" t="s">
        <v>97</v>
      </c>
      <c r="CG13" s="4">
        <v>4000</v>
      </c>
      <c r="CI13" s="4">
        <v>2</v>
      </c>
      <c r="CJ13" s="4" t="s">
        <v>98</v>
      </c>
      <c r="CK13" s="4">
        <v>12000</v>
      </c>
      <c r="CL13" s="4"/>
      <c r="CM13" s="4">
        <v>2</v>
      </c>
      <c r="CN13" s="4" t="s">
        <v>99</v>
      </c>
      <c r="CO13" s="4">
        <v>15000</v>
      </c>
      <c r="CP13" s="4"/>
      <c r="CQ13" s="4">
        <v>2</v>
      </c>
      <c r="CR13" s="4" t="s">
        <v>100</v>
      </c>
      <c r="CS13" s="4">
        <v>6000</v>
      </c>
    </row>
    <row r="14" spans="1:97" ht="9.75" customHeight="1" x14ac:dyDescent="0.7">
      <c r="A14" s="2"/>
      <c r="B14" s="390" t="s">
        <v>30</v>
      </c>
      <c r="C14" s="391"/>
      <c r="D14" s="392"/>
      <c r="E14" s="392"/>
      <c r="F14" s="392"/>
      <c r="G14" s="392"/>
      <c r="H14" s="392"/>
      <c r="I14" s="392"/>
      <c r="J14" s="395" t="s">
        <v>31</v>
      </c>
      <c r="K14" s="396"/>
      <c r="L14" s="377"/>
      <c r="M14" s="378"/>
      <c r="N14" s="386"/>
      <c r="O14" s="386"/>
      <c r="P14" s="386"/>
      <c r="Q14" s="386"/>
      <c r="R14" s="386"/>
      <c r="S14" s="386"/>
      <c r="T14" s="386"/>
      <c r="U14" s="387"/>
      <c r="V14" s="8"/>
      <c r="W14" s="12" t="str">
        <f t="shared" si="0"/>
        <v/>
      </c>
      <c r="X14" s="12" t="str">
        <f t="shared" si="1"/>
        <v/>
      </c>
      <c r="Y14" s="3" t="str">
        <f t="shared" si="2"/>
        <v/>
      </c>
      <c r="Z14" s="3" t="str">
        <f t="shared" si="6"/>
        <v/>
      </c>
      <c r="AA14" s="3" t="str">
        <f t="shared" si="7"/>
        <v/>
      </c>
      <c r="AB14" s="3" t="str">
        <f t="shared" si="8"/>
        <v/>
      </c>
      <c r="AC14" s="3" t="str">
        <f t="shared" si="9"/>
        <v/>
      </c>
      <c r="AD14" s="3" t="str">
        <f t="shared" si="10"/>
        <v/>
      </c>
      <c r="AE14" s="3" t="str">
        <f t="shared" si="11"/>
        <v/>
      </c>
      <c r="AF14" s="12" t="str">
        <f t="shared" si="12"/>
        <v/>
      </c>
      <c r="AG14" s="3" t="str">
        <f t="shared" si="13"/>
        <v/>
      </c>
      <c r="AH14" s="13" t="str">
        <f t="shared" si="14"/>
        <v/>
      </c>
      <c r="AI14" s="4">
        <v>3</v>
      </c>
      <c r="AJ14" s="4" t="s">
        <v>12</v>
      </c>
      <c r="AK14" s="4">
        <v>3400</v>
      </c>
      <c r="AM14" s="4">
        <v>3</v>
      </c>
      <c r="AN14" s="4" t="s">
        <v>13</v>
      </c>
      <c r="AO14" s="4">
        <v>5000</v>
      </c>
      <c r="AQ14" s="4">
        <v>3</v>
      </c>
      <c r="AR14" s="4" t="s">
        <v>14</v>
      </c>
      <c r="AS14" s="4">
        <v>2200</v>
      </c>
      <c r="AU14" s="4">
        <v>3</v>
      </c>
      <c r="AV14" s="4" t="s">
        <v>15</v>
      </c>
      <c r="AW14" s="4">
        <v>1500</v>
      </c>
      <c r="AY14" s="4">
        <v>3</v>
      </c>
      <c r="AZ14" s="4" t="s">
        <v>8</v>
      </c>
      <c r="BA14" s="4">
        <v>8</v>
      </c>
      <c r="BC14" s="4">
        <v>3</v>
      </c>
      <c r="BD14" s="4" t="s">
        <v>16</v>
      </c>
      <c r="BE14" s="4">
        <v>3700</v>
      </c>
      <c r="BG14" s="4">
        <v>3</v>
      </c>
      <c r="BH14" s="4" t="s">
        <v>17</v>
      </c>
      <c r="BI14" s="4">
        <v>5500</v>
      </c>
      <c r="BK14" s="4">
        <v>3</v>
      </c>
      <c r="BL14" s="4" t="s">
        <v>18</v>
      </c>
      <c r="BM14" s="4">
        <v>2500</v>
      </c>
      <c r="BO14" s="4">
        <v>3</v>
      </c>
      <c r="BP14" s="4" t="s">
        <v>15</v>
      </c>
      <c r="BQ14" s="4">
        <v>1500</v>
      </c>
      <c r="BS14" s="4">
        <v>3</v>
      </c>
      <c r="BT14" s="4" t="s">
        <v>8</v>
      </c>
      <c r="BU14" s="4">
        <v>8</v>
      </c>
      <c r="BW14" s="4">
        <v>3</v>
      </c>
      <c r="BX14" s="4" t="s">
        <v>95</v>
      </c>
      <c r="BY14" s="4">
        <v>8000</v>
      </c>
      <c r="BZ14" s="4"/>
      <c r="CA14" s="4">
        <v>3</v>
      </c>
      <c r="CB14" s="4" t="s">
        <v>96</v>
      </c>
      <c r="CC14" s="4">
        <v>10000</v>
      </c>
      <c r="CD14" s="4"/>
      <c r="CE14" s="4">
        <v>3</v>
      </c>
      <c r="CF14" s="4" t="s">
        <v>97</v>
      </c>
      <c r="CG14" s="4">
        <v>4000</v>
      </c>
      <c r="CI14" s="4">
        <v>3</v>
      </c>
      <c r="CJ14" s="4" t="s">
        <v>98</v>
      </c>
      <c r="CK14" s="4">
        <v>12000</v>
      </c>
      <c r="CL14" s="4"/>
      <c r="CM14" s="4">
        <v>3</v>
      </c>
      <c r="CN14" s="4" t="s">
        <v>99</v>
      </c>
      <c r="CO14" s="4">
        <v>15000</v>
      </c>
      <c r="CP14" s="4"/>
      <c r="CQ14" s="4">
        <v>3</v>
      </c>
      <c r="CR14" s="4" t="s">
        <v>100</v>
      </c>
      <c r="CS14" s="4">
        <v>6000</v>
      </c>
    </row>
    <row r="15" spans="1:97" ht="2.25" customHeight="1" x14ac:dyDescent="0.7">
      <c r="A15" s="2"/>
      <c r="B15" s="320"/>
      <c r="C15" s="321"/>
      <c r="D15" s="393"/>
      <c r="E15" s="393"/>
      <c r="F15" s="393"/>
      <c r="G15" s="393"/>
      <c r="H15" s="393"/>
      <c r="I15" s="393"/>
      <c r="J15" s="395"/>
      <c r="K15" s="396"/>
      <c r="L15" s="334"/>
      <c r="M15" s="335"/>
      <c r="N15" s="388"/>
      <c r="O15" s="388"/>
      <c r="P15" s="388"/>
      <c r="Q15" s="388"/>
      <c r="R15" s="388"/>
      <c r="S15" s="388"/>
      <c r="T15" s="388"/>
      <c r="U15" s="389"/>
      <c r="V15" s="8"/>
      <c r="W15" s="12" t="str">
        <f t="shared" si="0"/>
        <v/>
      </c>
      <c r="X15" s="12" t="str">
        <f t="shared" si="1"/>
        <v/>
      </c>
      <c r="Y15" s="3" t="str">
        <f t="shared" si="2"/>
        <v/>
      </c>
      <c r="Z15" s="3" t="str">
        <f t="shared" si="6"/>
        <v/>
      </c>
      <c r="AA15" s="3" t="str">
        <f t="shared" si="7"/>
        <v/>
      </c>
      <c r="AB15" s="3" t="str">
        <f t="shared" si="8"/>
        <v/>
      </c>
      <c r="AC15" s="3" t="str">
        <f t="shared" si="9"/>
        <v/>
      </c>
      <c r="AD15" s="3" t="str">
        <f t="shared" si="10"/>
        <v/>
      </c>
      <c r="AE15" s="3" t="str">
        <f t="shared" si="11"/>
        <v/>
      </c>
      <c r="AF15" s="12" t="str">
        <f t="shared" si="12"/>
        <v/>
      </c>
      <c r="AG15" s="3" t="str">
        <f t="shared" si="13"/>
        <v/>
      </c>
      <c r="AH15" s="13" t="str">
        <f t="shared" si="14"/>
        <v/>
      </c>
      <c r="AI15" s="4">
        <v>4</v>
      </c>
      <c r="AJ15" s="4" t="s">
        <v>12</v>
      </c>
      <c r="AK15" s="4">
        <v>3400</v>
      </c>
      <c r="AM15" s="4">
        <v>4</v>
      </c>
      <c r="AN15" s="4" t="s">
        <v>13</v>
      </c>
      <c r="AO15" s="4">
        <v>5000</v>
      </c>
      <c r="AQ15" s="4">
        <v>4</v>
      </c>
      <c r="AR15" s="4" t="s">
        <v>19</v>
      </c>
      <c r="AS15" s="4">
        <v>1300</v>
      </c>
      <c r="AU15" s="4">
        <v>4</v>
      </c>
      <c r="AV15" s="4" t="s">
        <v>15</v>
      </c>
      <c r="AW15" s="4">
        <v>1500</v>
      </c>
      <c r="AY15" s="4">
        <v>4</v>
      </c>
      <c r="AZ15" s="4" t="s">
        <v>8</v>
      </c>
      <c r="BA15" s="4">
        <v>8</v>
      </c>
      <c r="BC15" s="4">
        <v>4</v>
      </c>
      <c r="BD15" s="4" t="s">
        <v>16</v>
      </c>
      <c r="BE15" s="4">
        <v>3700</v>
      </c>
      <c r="BG15" s="4">
        <v>4</v>
      </c>
      <c r="BH15" s="4" t="s">
        <v>17</v>
      </c>
      <c r="BI15" s="4">
        <v>5500</v>
      </c>
      <c r="BK15" s="4">
        <v>4</v>
      </c>
      <c r="BL15" s="4" t="s">
        <v>20</v>
      </c>
      <c r="BM15" s="4">
        <v>1500</v>
      </c>
      <c r="BO15" s="4">
        <v>4</v>
      </c>
      <c r="BP15" s="4" t="s">
        <v>15</v>
      </c>
      <c r="BQ15" s="4">
        <v>1500</v>
      </c>
      <c r="BS15" s="4">
        <v>4</v>
      </c>
      <c r="BT15" s="4" t="s">
        <v>8</v>
      </c>
      <c r="BU15" s="4">
        <v>8</v>
      </c>
      <c r="BW15" s="4">
        <v>4</v>
      </c>
      <c r="BX15" s="4" t="s">
        <v>95</v>
      </c>
      <c r="BY15" s="4">
        <v>8000</v>
      </c>
      <c r="BZ15" s="4"/>
      <c r="CA15" s="4">
        <v>4</v>
      </c>
      <c r="CB15" s="4" t="s">
        <v>96</v>
      </c>
      <c r="CC15" s="4">
        <v>10000</v>
      </c>
      <c r="CD15" s="4"/>
      <c r="CE15" s="4">
        <v>4</v>
      </c>
      <c r="CF15" s="4" t="s">
        <v>97</v>
      </c>
      <c r="CG15" s="4">
        <v>4000</v>
      </c>
      <c r="CI15" s="4">
        <v>4</v>
      </c>
      <c r="CJ15" s="4" t="s">
        <v>98</v>
      </c>
      <c r="CK15" s="4">
        <v>12000</v>
      </c>
      <c r="CL15" s="4"/>
      <c r="CM15" s="4">
        <v>4</v>
      </c>
      <c r="CN15" s="4" t="s">
        <v>99</v>
      </c>
      <c r="CO15" s="4">
        <v>15000</v>
      </c>
      <c r="CP15" s="4"/>
      <c r="CQ15" s="4">
        <v>4</v>
      </c>
      <c r="CR15" s="4" t="s">
        <v>100</v>
      </c>
      <c r="CS15" s="4">
        <v>6000</v>
      </c>
    </row>
    <row r="16" spans="1:97" ht="17.25" customHeight="1" x14ac:dyDescent="0.7">
      <c r="A16" s="2"/>
      <c r="B16" s="320"/>
      <c r="C16" s="321"/>
      <c r="D16" s="393"/>
      <c r="E16" s="393"/>
      <c r="F16" s="393"/>
      <c r="G16" s="393"/>
      <c r="H16" s="393"/>
      <c r="I16" s="393"/>
      <c r="J16" s="395"/>
      <c r="K16" s="396"/>
      <c r="L16" s="320" t="s">
        <v>35</v>
      </c>
      <c r="M16" s="321"/>
      <c r="N16" s="324"/>
      <c r="O16" s="325"/>
      <c r="P16" s="325"/>
      <c r="Q16" s="325"/>
      <c r="R16" s="325"/>
      <c r="S16" s="325"/>
      <c r="T16" s="325"/>
      <c r="U16" s="326"/>
      <c r="V16" s="8"/>
      <c r="W16" s="12" t="str">
        <f t="shared" si="0"/>
        <v/>
      </c>
      <c r="X16" s="12" t="str">
        <f t="shared" si="1"/>
        <v/>
      </c>
      <c r="Y16" s="3" t="str">
        <f t="shared" si="2"/>
        <v/>
      </c>
      <c r="Z16" s="3" t="str">
        <f t="shared" si="6"/>
        <v/>
      </c>
      <c r="AA16" s="3" t="str">
        <f t="shared" si="7"/>
        <v/>
      </c>
      <c r="AB16" s="3" t="str">
        <f t="shared" si="8"/>
        <v/>
      </c>
      <c r="AC16" s="3" t="str">
        <f t="shared" si="9"/>
        <v/>
      </c>
      <c r="AD16" s="3" t="str">
        <f t="shared" si="10"/>
        <v/>
      </c>
      <c r="AE16" s="3" t="str">
        <f t="shared" si="11"/>
        <v/>
      </c>
      <c r="AF16" s="12" t="str">
        <f t="shared" si="12"/>
        <v/>
      </c>
      <c r="AG16" s="3" t="str">
        <f t="shared" si="13"/>
        <v/>
      </c>
      <c r="AH16" s="13" t="str">
        <f t="shared" si="14"/>
        <v/>
      </c>
      <c r="AI16" s="4">
        <v>5</v>
      </c>
      <c r="AJ16" s="4" t="s">
        <v>12</v>
      </c>
      <c r="AK16" s="4">
        <v>3400</v>
      </c>
      <c r="AM16" s="4">
        <v>5</v>
      </c>
      <c r="AN16" s="4" t="s">
        <v>13</v>
      </c>
      <c r="AO16" s="4">
        <v>5000</v>
      </c>
      <c r="AQ16" s="4">
        <v>5</v>
      </c>
      <c r="AR16" s="4" t="s">
        <v>19</v>
      </c>
      <c r="AS16" s="4">
        <v>1300</v>
      </c>
      <c r="AU16" s="4">
        <v>5</v>
      </c>
      <c r="AV16" s="4" t="s">
        <v>21</v>
      </c>
      <c r="AW16" s="4">
        <v>1000</v>
      </c>
      <c r="AY16" s="4">
        <v>5</v>
      </c>
      <c r="AZ16" s="4" t="s">
        <v>8</v>
      </c>
      <c r="BA16" s="4">
        <v>8</v>
      </c>
      <c r="BC16" s="4">
        <v>5</v>
      </c>
      <c r="BD16" s="4" t="s">
        <v>16</v>
      </c>
      <c r="BE16" s="4">
        <v>3700</v>
      </c>
      <c r="BG16" s="4">
        <v>5</v>
      </c>
      <c r="BH16" s="4" t="s">
        <v>17</v>
      </c>
      <c r="BI16" s="4">
        <v>5500</v>
      </c>
      <c r="BK16" s="4">
        <v>5</v>
      </c>
      <c r="BL16" s="4" t="s">
        <v>20</v>
      </c>
      <c r="BM16" s="4">
        <v>1500</v>
      </c>
      <c r="BO16" s="4">
        <v>5</v>
      </c>
      <c r="BP16" s="4" t="s">
        <v>21</v>
      </c>
      <c r="BQ16" s="4">
        <v>1000</v>
      </c>
      <c r="BS16" s="4">
        <v>5</v>
      </c>
      <c r="BT16" s="4" t="s">
        <v>8</v>
      </c>
      <c r="BU16" s="4">
        <v>8</v>
      </c>
      <c r="BW16" s="4">
        <v>5</v>
      </c>
      <c r="BX16" s="4" t="s">
        <v>95</v>
      </c>
      <c r="BY16" s="4">
        <v>8000</v>
      </c>
      <c r="BZ16" s="4"/>
      <c r="CA16" s="4">
        <v>5</v>
      </c>
      <c r="CB16" s="4" t="s">
        <v>96</v>
      </c>
      <c r="CC16" s="4">
        <v>10000</v>
      </c>
      <c r="CD16" s="4"/>
      <c r="CE16" s="4">
        <v>5</v>
      </c>
      <c r="CF16" s="4" t="s">
        <v>97</v>
      </c>
      <c r="CG16" s="4">
        <v>4000</v>
      </c>
      <c r="CI16" s="4">
        <v>5</v>
      </c>
      <c r="CJ16" s="4" t="s">
        <v>98</v>
      </c>
      <c r="CK16" s="4">
        <v>12000</v>
      </c>
      <c r="CL16" s="4"/>
      <c r="CM16" s="4">
        <v>5</v>
      </c>
      <c r="CN16" s="4" t="s">
        <v>99</v>
      </c>
      <c r="CO16" s="4">
        <v>15000</v>
      </c>
      <c r="CP16" s="4"/>
      <c r="CQ16" s="4">
        <v>5</v>
      </c>
      <c r="CR16" s="4" t="s">
        <v>100</v>
      </c>
      <c r="CS16" s="4">
        <v>6000</v>
      </c>
    </row>
    <row r="17" spans="1:97" ht="9.75" customHeight="1" thickBot="1" x14ac:dyDescent="0.75">
      <c r="A17" s="2"/>
      <c r="B17" s="322"/>
      <c r="C17" s="323"/>
      <c r="D17" s="394"/>
      <c r="E17" s="394"/>
      <c r="F17" s="394"/>
      <c r="G17" s="394"/>
      <c r="H17" s="394"/>
      <c r="I17" s="394"/>
      <c r="J17" s="397"/>
      <c r="K17" s="398"/>
      <c r="L17" s="322"/>
      <c r="M17" s="323"/>
      <c r="N17" s="327"/>
      <c r="O17" s="327"/>
      <c r="P17" s="327"/>
      <c r="Q17" s="327"/>
      <c r="R17" s="327"/>
      <c r="S17" s="327"/>
      <c r="T17" s="327"/>
      <c r="U17" s="328"/>
      <c r="V17" s="8"/>
      <c r="W17" s="12" t="str">
        <f t="shared" si="0"/>
        <v/>
      </c>
      <c r="X17" s="12" t="str">
        <f t="shared" si="1"/>
        <v/>
      </c>
      <c r="Y17" s="3" t="str">
        <f t="shared" si="2"/>
        <v/>
      </c>
      <c r="Z17" s="3" t="str">
        <f t="shared" si="6"/>
        <v/>
      </c>
      <c r="AA17" s="3" t="str">
        <f t="shared" si="7"/>
        <v/>
      </c>
      <c r="AB17" s="3" t="str">
        <f t="shared" si="8"/>
        <v/>
      </c>
      <c r="AC17" s="3" t="str">
        <f t="shared" si="9"/>
        <v/>
      </c>
      <c r="AD17" s="3" t="str">
        <f t="shared" si="10"/>
        <v/>
      </c>
      <c r="AE17" s="3" t="str">
        <f t="shared" si="11"/>
        <v/>
      </c>
      <c r="AF17" s="12" t="str">
        <f t="shared" si="12"/>
        <v/>
      </c>
      <c r="AG17" s="3" t="str">
        <f t="shared" si="13"/>
        <v/>
      </c>
      <c r="AH17" s="13" t="str">
        <f t="shared" si="14"/>
        <v/>
      </c>
      <c r="AI17" s="4">
        <v>6</v>
      </c>
      <c r="AJ17" s="4" t="s">
        <v>12</v>
      </c>
      <c r="AK17" s="4">
        <v>3400</v>
      </c>
      <c r="AM17" s="4">
        <v>6</v>
      </c>
      <c r="AN17" s="4" t="s">
        <v>13</v>
      </c>
      <c r="AO17" s="4">
        <v>5000</v>
      </c>
      <c r="AQ17" s="4">
        <v>6</v>
      </c>
      <c r="AR17" s="4" t="s">
        <v>19</v>
      </c>
      <c r="AS17" s="4">
        <v>1300</v>
      </c>
      <c r="AU17" s="4">
        <v>6</v>
      </c>
      <c r="AV17" s="4" t="s">
        <v>21</v>
      </c>
      <c r="AW17" s="4">
        <v>1000</v>
      </c>
      <c r="AY17" s="4">
        <v>6</v>
      </c>
      <c r="AZ17" s="4" t="s">
        <v>8</v>
      </c>
      <c r="BA17" s="4">
        <v>8</v>
      </c>
      <c r="BC17" s="4">
        <v>6</v>
      </c>
      <c r="BD17" s="4" t="s">
        <v>16</v>
      </c>
      <c r="BE17" s="4">
        <v>3700</v>
      </c>
      <c r="BG17" s="4">
        <v>6</v>
      </c>
      <c r="BH17" s="4" t="s">
        <v>17</v>
      </c>
      <c r="BI17" s="4">
        <v>5500</v>
      </c>
      <c r="BK17" s="4">
        <v>6</v>
      </c>
      <c r="BL17" s="4" t="s">
        <v>20</v>
      </c>
      <c r="BM17" s="4">
        <v>1500</v>
      </c>
      <c r="BO17" s="4">
        <v>6</v>
      </c>
      <c r="BP17" s="4" t="s">
        <v>21</v>
      </c>
      <c r="BQ17" s="4">
        <v>1000</v>
      </c>
      <c r="BS17" s="4">
        <v>6</v>
      </c>
      <c r="BT17" s="4" t="s">
        <v>8</v>
      </c>
      <c r="BU17" s="4">
        <v>8</v>
      </c>
      <c r="BW17" s="4">
        <v>6</v>
      </c>
      <c r="BX17" s="4" t="s">
        <v>95</v>
      </c>
      <c r="BY17" s="4">
        <v>8000</v>
      </c>
      <c r="BZ17" s="4"/>
      <c r="CA17" s="4">
        <v>6</v>
      </c>
      <c r="CB17" s="4" t="s">
        <v>96</v>
      </c>
      <c r="CC17" s="4">
        <v>10000</v>
      </c>
      <c r="CD17" s="4"/>
      <c r="CE17" s="4">
        <v>6</v>
      </c>
      <c r="CF17" s="4" t="s">
        <v>97</v>
      </c>
      <c r="CG17" s="4">
        <v>4000</v>
      </c>
      <c r="CI17" s="4">
        <v>6</v>
      </c>
      <c r="CJ17" s="4" t="s">
        <v>98</v>
      </c>
      <c r="CK17" s="4">
        <v>12000</v>
      </c>
      <c r="CL17" s="4"/>
      <c r="CM17" s="4">
        <v>6</v>
      </c>
      <c r="CN17" s="4" t="s">
        <v>99</v>
      </c>
      <c r="CO17" s="4">
        <v>15000</v>
      </c>
      <c r="CP17" s="4"/>
      <c r="CQ17" s="4">
        <v>6</v>
      </c>
      <c r="CR17" s="4" t="s">
        <v>100</v>
      </c>
      <c r="CS17" s="4">
        <v>6000</v>
      </c>
    </row>
    <row r="18" spans="1:97" ht="9.75" customHeight="1" x14ac:dyDescent="0.7">
      <c r="A18" s="2"/>
      <c r="B18" s="399" t="s">
        <v>94</v>
      </c>
      <c r="C18" s="376"/>
      <c r="D18" s="226"/>
      <c r="E18" s="226"/>
      <c r="F18" s="226"/>
      <c r="G18" s="226"/>
      <c r="H18" s="226"/>
      <c r="I18" s="226"/>
      <c r="J18" s="226"/>
      <c r="K18" s="227"/>
      <c r="L18" s="234" t="s">
        <v>1</v>
      </c>
      <c r="M18" s="235"/>
      <c r="N18" s="240" t="s">
        <v>0</v>
      </c>
      <c r="O18" s="240"/>
      <c r="P18" s="240"/>
      <c r="Q18" s="240"/>
      <c r="R18" s="240"/>
      <c r="S18" s="240"/>
      <c r="T18" s="240"/>
      <c r="U18" s="241"/>
      <c r="V18" s="8"/>
      <c r="W18" s="12" t="str">
        <f t="shared" si="0"/>
        <v/>
      </c>
      <c r="X18" s="12" t="str">
        <f t="shared" si="1"/>
        <v/>
      </c>
      <c r="Y18" s="3" t="str">
        <f t="shared" si="2"/>
        <v/>
      </c>
      <c r="Z18" s="3" t="str">
        <f t="shared" si="6"/>
        <v/>
      </c>
      <c r="AA18" s="3" t="str">
        <f t="shared" si="7"/>
        <v/>
      </c>
      <c r="AB18" s="3" t="str">
        <f t="shared" si="8"/>
        <v/>
      </c>
      <c r="AC18" s="3" t="str">
        <f t="shared" si="9"/>
        <v/>
      </c>
      <c r="AD18" s="3" t="str">
        <f t="shared" si="10"/>
        <v/>
      </c>
      <c r="AE18" s="3" t="str">
        <f t="shared" si="11"/>
        <v/>
      </c>
      <c r="AF18" s="12" t="str">
        <f t="shared" si="12"/>
        <v/>
      </c>
      <c r="AG18" s="3" t="str">
        <f t="shared" si="13"/>
        <v/>
      </c>
      <c r="AH18" s="13" t="str">
        <f t="shared" si="14"/>
        <v/>
      </c>
      <c r="AI18" s="4">
        <v>7</v>
      </c>
      <c r="AJ18" s="4" t="s">
        <v>12</v>
      </c>
      <c r="AK18" s="4">
        <v>3400</v>
      </c>
      <c r="AM18" s="4">
        <v>7</v>
      </c>
      <c r="AN18" s="4" t="s">
        <v>13</v>
      </c>
      <c r="AO18" s="4">
        <v>5000</v>
      </c>
      <c r="AQ18" s="4">
        <v>7</v>
      </c>
      <c r="AR18" s="4" t="s">
        <v>19</v>
      </c>
      <c r="AS18" s="4">
        <v>1300</v>
      </c>
      <c r="AU18" s="4">
        <v>7</v>
      </c>
      <c r="AV18" s="4" t="s">
        <v>21</v>
      </c>
      <c r="AW18" s="4">
        <v>1000</v>
      </c>
      <c r="AY18" s="4">
        <v>7</v>
      </c>
      <c r="AZ18" s="4" t="s">
        <v>8</v>
      </c>
      <c r="BA18" s="4">
        <v>8</v>
      </c>
      <c r="BC18" s="4">
        <v>7</v>
      </c>
      <c r="BD18" s="4" t="s">
        <v>16</v>
      </c>
      <c r="BE18" s="4">
        <v>3700</v>
      </c>
      <c r="BG18" s="4">
        <v>7</v>
      </c>
      <c r="BH18" s="4" t="s">
        <v>17</v>
      </c>
      <c r="BI18" s="4">
        <v>5500</v>
      </c>
      <c r="BK18" s="4">
        <v>7</v>
      </c>
      <c r="BL18" s="4" t="s">
        <v>20</v>
      </c>
      <c r="BM18" s="4">
        <v>1500</v>
      </c>
      <c r="BO18" s="4">
        <v>7</v>
      </c>
      <c r="BP18" s="4" t="s">
        <v>21</v>
      </c>
      <c r="BQ18" s="4">
        <v>1000</v>
      </c>
      <c r="BS18" s="4">
        <v>7</v>
      </c>
      <c r="BT18" s="4" t="s">
        <v>8</v>
      </c>
      <c r="BU18" s="4">
        <v>8</v>
      </c>
      <c r="BW18" s="4">
        <v>7</v>
      </c>
      <c r="BX18" s="4" t="s">
        <v>95</v>
      </c>
      <c r="BY18" s="4">
        <v>8000</v>
      </c>
      <c r="BZ18" s="4"/>
      <c r="CA18" s="4">
        <v>7</v>
      </c>
      <c r="CB18" s="4" t="s">
        <v>96</v>
      </c>
      <c r="CC18" s="4">
        <v>10000</v>
      </c>
      <c r="CD18" s="4"/>
      <c r="CE18" s="4">
        <v>7</v>
      </c>
      <c r="CF18" s="4" t="s">
        <v>97</v>
      </c>
      <c r="CG18" s="4">
        <v>4000</v>
      </c>
      <c r="CI18" s="4">
        <v>7</v>
      </c>
      <c r="CJ18" s="4" t="s">
        <v>98</v>
      </c>
      <c r="CK18" s="4">
        <v>12000</v>
      </c>
      <c r="CL18" s="4"/>
      <c r="CM18" s="4">
        <v>7</v>
      </c>
      <c r="CN18" s="4" t="s">
        <v>99</v>
      </c>
      <c r="CO18" s="4">
        <v>15000</v>
      </c>
      <c r="CP18" s="4"/>
      <c r="CQ18" s="4">
        <v>7</v>
      </c>
      <c r="CR18" s="4" t="s">
        <v>100</v>
      </c>
      <c r="CS18" s="4">
        <v>6000</v>
      </c>
    </row>
    <row r="19" spans="1:97" ht="9.75" customHeight="1" x14ac:dyDescent="0.7">
      <c r="A19" s="2"/>
      <c r="B19" s="320"/>
      <c r="C19" s="321"/>
      <c r="D19" s="228"/>
      <c r="E19" s="228"/>
      <c r="F19" s="228"/>
      <c r="G19" s="228"/>
      <c r="H19" s="228"/>
      <c r="I19" s="228"/>
      <c r="J19" s="228"/>
      <c r="K19" s="229"/>
      <c r="L19" s="236"/>
      <c r="M19" s="237"/>
      <c r="N19" s="242"/>
      <c r="O19" s="242"/>
      <c r="P19" s="242"/>
      <c r="Q19" s="242"/>
      <c r="R19" s="242"/>
      <c r="S19" s="242"/>
      <c r="T19" s="242"/>
      <c r="U19" s="243"/>
      <c r="V19" s="8"/>
      <c r="W19" s="12" t="str">
        <f t="shared" si="0"/>
        <v/>
      </c>
      <c r="X19" s="12" t="str">
        <f t="shared" si="1"/>
        <v/>
      </c>
      <c r="Y19" s="3" t="str">
        <f t="shared" si="2"/>
        <v/>
      </c>
      <c r="Z19" s="3" t="str">
        <f t="shared" si="6"/>
        <v/>
      </c>
      <c r="AA19" s="3" t="str">
        <f t="shared" si="7"/>
        <v/>
      </c>
      <c r="AB19" s="3" t="str">
        <f t="shared" si="8"/>
        <v/>
      </c>
      <c r="AC19" s="3" t="str">
        <f t="shared" si="9"/>
        <v/>
      </c>
      <c r="AD19" s="3" t="str">
        <f t="shared" si="10"/>
        <v/>
      </c>
      <c r="AE19" s="3" t="str">
        <f t="shared" si="11"/>
        <v/>
      </c>
      <c r="AF19" s="12" t="str">
        <f t="shared" si="12"/>
        <v/>
      </c>
      <c r="AG19" s="3" t="str">
        <f t="shared" si="13"/>
        <v/>
      </c>
      <c r="AH19" s="13" t="str">
        <f t="shared" si="14"/>
        <v/>
      </c>
      <c r="AI19" s="4">
        <v>8</v>
      </c>
      <c r="AJ19" s="4" t="s">
        <v>12</v>
      </c>
      <c r="AK19" s="4">
        <v>3400</v>
      </c>
      <c r="AM19" s="4">
        <v>8</v>
      </c>
      <c r="AN19" s="4" t="s">
        <v>13</v>
      </c>
      <c r="AO19" s="4">
        <v>5000</v>
      </c>
      <c r="AQ19" s="4">
        <v>8</v>
      </c>
      <c r="AR19" s="4" t="s">
        <v>19</v>
      </c>
      <c r="AS19" s="4">
        <v>1300</v>
      </c>
      <c r="AU19" s="4">
        <v>8</v>
      </c>
      <c r="AV19" s="4" t="s">
        <v>22</v>
      </c>
      <c r="AW19" s="4">
        <v>850</v>
      </c>
      <c r="AY19" s="4">
        <v>8</v>
      </c>
      <c r="AZ19" s="4" t="s">
        <v>8</v>
      </c>
      <c r="BA19" s="4">
        <v>8</v>
      </c>
      <c r="BC19" s="4">
        <v>8</v>
      </c>
      <c r="BD19" s="4" t="s">
        <v>16</v>
      </c>
      <c r="BE19" s="4">
        <v>3700</v>
      </c>
      <c r="BG19" s="4">
        <v>8</v>
      </c>
      <c r="BH19" s="4" t="s">
        <v>17</v>
      </c>
      <c r="BI19" s="4">
        <v>5500</v>
      </c>
      <c r="BK19" s="4">
        <v>8</v>
      </c>
      <c r="BL19" s="4" t="s">
        <v>20</v>
      </c>
      <c r="BM19" s="4">
        <v>1500</v>
      </c>
      <c r="BO19" s="4">
        <v>8</v>
      </c>
      <c r="BP19" s="4" t="s">
        <v>22</v>
      </c>
      <c r="BQ19" s="4">
        <v>850</v>
      </c>
      <c r="BS19" s="4">
        <v>8</v>
      </c>
      <c r="BT19" s="4" t="s">
        <v>8</v>
      </c>
      <c r="BU19" s="4">
        <v>8</v>
      </c>
      <c r="BW19" s="4">
        <v>8</v>
      </c>
      <c r="BX19" s="4" t="s">
        <v>95</v>
      </c>
      <c r="BY19" s="4">
        <v>8000</v>
      </c>
      <c r="BZ19" s="4"/>
      <c r="CA19" s="4">
        <v>8</v>
      </c>
      <c r="CB19" s="4" t="s">
        <v>96</v>
      </c>
      <c r="CC19" s="4">
        <v>10000</v>
      </c>
      <c r="CD19" s="4"/>
      <c r="CE19" s="4">
        <v>8</v>
      </c>
      <c r="CF19" s="4" t="s">
        <v>97</v>
      </c>
      <c r="CG19" s="4">
        <v>4000</v>
      </c>
      <c r="CI19" s="4">
        <v>8</v>
      </c>
      <c r="CJ19" s="4" t="s">
        <v>98</v>
      </c>
      <c r="CK19" s="4">
        <v>12000</v>
      </c>
      <c r="CL19" s="4"/>
      <c r="CM19" s="4">
        <v>8</v>
      </c>
      <c r="CN19" s="4" t="s">
        <v>99</v>
      </c>
      <c r="CO19" s="4">
        <v>15000</v>
      </c>
      <c r="CP19" s="4"/>
      <c r="CQ19" s="4">
        <v>8</v>
      </c>
      <c r="CR19" s="4" t="s">
        <v>100</v>
      </c>
      <c r="CS19" s="4">
        <v>6000</v>
      </c>
    </row>
    <row r="20" spans="1:97" ht="9.75" customHeight="1" x14ac:dyDescent="0.7">
      <c r="A20" s="2"/>
      <c r="B20" s="320"/>
      <c r="C20" s="321"/>
      <c r="D20" s="228"/>
      <c r="E20" s="228"/>
      <c r="F20" s="228"/>
      <c r="G20" s="228"/>
      <c r="H20" s="228"/>
      <c r="I20" s="228"/>
      <c r="J20" s="228"/>
      <c r="K20" s="229"/>
      <c r="L20" s="236"/>
      <c r="M20" s="237"/>
      <c r="N20" s="242"/>
      <c r="O20" s="242"/>
      <c r="P20" s="242"/>
      <c r="Q20" s="242"/>
      <c r="R20" s="242"/>
      <c r="S20" s="242"/>
      <c r="T20" s="242"/>
      <c r="U20" s="243"/>
      <c r="V20" s="8"/>
      <c r="W20" s="12" t="str">
        <f t="shared" si="0"/>
        <v/>
      </c>
      <c r="X20" s="12" t="str">
        <f t="shared" si="1"/>
        <v/>
      </c>
      <c r="Y20" s="3" t="str">
        <f t="shared" si="2"/>
        <v/>
      </c>
      <c r="Z20" s="3" t="str">
        <f t="shared" si="6"/>
        <v/>
      </c>
      <c r="AA20" s="3" t="str">
        <f t="shared" si="7"/>
        <v/>
      </c>
      <c r="AB20" s="3" t="str">
        <f t="shared" si="8"/>
        <v/>
      </c>
      <c r="AC20" s="3" t="str">
        <f t="shared" si="9"/>
        <v/>
      </c>
      <c r="AD20" s="3" t="str">
        <f t="shared" si="10"/>
        <v/>
      </c>
      <c r="AE20" s="3" t="str">
        <f t="shared" si="11"/>
        <v/>
      </c>
      <c r="AF20" s="12" t="str">
        <f t="shared" si="12"/>
        <v/>
      </c>
      <c r="AG20" s="3" t="str">
        <f t="shared" si="13"/>
        <v/>
      </c>
      <c r="AH20" s="13" t="str">
        <f t="shared" si="14"/>
        <v/>
      </c>
      <c r="AI20" s="4">
        <v>9</v>
      </c>
      <c r="AJ20" s="4" t="s">
        <v>12</v>
      </c>
      <c r="AK20" s="4">
        <v>3400</v>
      </c>
      <c r="AM20" s="4">
        <v>9</v>
      </c>
      <c r="AN20" s="4" t="s">
        <v>13</v>
      </c>
      <c r="AO20" s="4">
        <v>5000</v>
      </c>
      <c r="AQ20" s="4">
        <v>9</v>
      </c>
      <c r="AR20" s="4" t="s">
        <v>19</v>
      </c>
      <c r="AS20" s="4">
        <v>1300</v>
      </c>
      <c r="AU20" s="4">
        <v>9</v>
      </c>
      <c r="AV20" s="4" t="s">
        <v>22</v>
      </c>
      <c r="AW20" s="4">
        <v>850</v>
      </c>
      <c r="AY20" s="4">
        <v>9</v>
      </c>
      <c r="AZ20" s="4" t="s">
        <v>8</v>
      </c>
      <c r="BA20" s="4">
        <v>8</v>
      </c>
      <c r="BC20" s="4">
        <v>9</v>
      </c>
      <c r="BD20" s="4" t="s">
        <v>16</v>
      </c>
      <c r="BE20" s="4">
        <v>3700</v>
      </c>
      <c r="BG20" s="4">
        <v>9</v>
      </c>
      <c r="BH20" s="4" t="s">
        <v>17</v>
      </c>
      <c r="BI20" s="4">
        <v>5500</v>
      </c>
      <c r="BK20" s="4">
        <v>9</v>
      </c>
      <c r="BL20" s="4" t="s">
        <v>20</v>
      </c>
      <c r="BM20" s="4">
        <v>1500</v>
      </c>
      <c r="BO20" s="4">
        <v>9</v>
      </c>
      <c r="BP20" s="4" t="s">
        <v>22</v>
      </c>
      <c r="BQ20" s="4">
        <v>850</v>
      </c>
      <c r="BS20" s="4">
        <v>9</v>
      </c>
      <c r="BT20" s="4" t="s">
        <v>8</v>
      </c>
      <c r="BU20" s="4">
        <v>8</v>
      </c>
      <c r="BW20" s="4">
        <v>9</v>
      </c>
      <c r="BX20" s="4" t="s">
        <v>95</v>
      </c>
      <c r="BY20" s="4">
        <v>8000</v>
      </c>
      <c r="BZ20" s="4"/>
      <c r="CA20" s="4">
        <v>9</v>
      </c>
      <c r="CB20" s="4" t="s">
        <v>96</v>
      </c>
      <c r="CC20" s="4">
        <v>10000</v>
      </c>
      <c r="CD20" s="4"/>
      <c r="CE20" s="4">
        <v>9</v>
      </c>
      <c r="CF20" s="4" t="s">
        <v>97</v>
      </c>
      <c r="CG20" s="4">
        <v>4000</v>
      </c>
      <c r="CI20" s="4">
        <v>9</v>
      </c>
      <c r="CJ20" s="4" t="s">
        <v>98</v>
      </c>
      <c r="CK20" s="4">
        <v>12000</v>
      </c>
      <c r="CL20" s="4"/>
      <c r="CM20" s="4">
        <v>9</v>
      </c>
      <c r="CN20" s="4" t="s">
        <v>99</v>
      </c>
      <c r="CO20" s="4">
        <v>15000</v>
      </c>
      <c r="CP20" s="4"/>
      <c r="CQ20" s="4">
        <v>9</v>
      </c>
      <c r="CR20" s="4" t="s">
        <v>100</v>
      </c>
      <c r="CS20" s="4">
        <v>6000</v>
      </c>
    </row>
    <row r="21" spans="1:97" ht="9.75" customHeight="1" x14ac:dyDescent="0.7">
      <c r="A21" s="2"/>
      <c r="B21" s="320"/>
      <c r="C21" s="321"/>
      <c r="D21" s="228"/>
      <c r="E21" s="228"/>
      <c r="F21" s="228"/>
      <c r="G21" s="228"/>
      <c r="H21" s="228"/>
      <c r="I21" s="228"/>
      <c r="J21" s="228"/>
      <c r="K21" s="229"/>
      <c r="L21" s="236"/>
      <c r="M21" s="237"/>
      <c r="N21" s="242"/>
      <c r="O21" s="242"/>
      <c r="P21" s="242"/>
      <c r="Q21" s="242"/>
      <c r="R21" s="242"/>
      <c r="S21" s="242"/>
      <c r="T21" s="242"/>
      <c r="U21" s="243"/>
      <c r="V21" s="8"/>
      <c r="W21" s="12" t="str">
        <f t="shared" si="0"/>
        <v/>
      </c>
      <c r="X21" s="12" t="str">
        <f t="shared" si="1"/>
        <v/>
      </c>
      <c r="Y21" s="3" t="str">
        <f t="shared" si="2"/>
        <v/>
      </c>
      <c r="Z21" s="3" t="str">
        <f t="shared" si="6"/>
        <v/>
      </c>
      <c r="AA21" s="3" t="str">
        <f t="shared" si="7"/>
        <v/>
      </c>
      <c r="AB21" s="3" t="str">
        <f t="shared" si="8"/>
        <v/>
      </c>
      <c r="AC21" s="3" t="str">
        <f t="shared" si="9"/>
        <v/>
      </c>
      <c r="AD21" s="3" t="str">
        <f t="shared" si="10"/>
        <v/>
      </c>
      <c r="AE21" s="3" t="str">
        <f t="shared" si="11"/>
        <v/>
      </c>
      <c r="AF21" s="12" t="str">
        <f t="shared" si="12"/>
        <v/>
      </c>
      <c r="AG21" s="3" t="str">
        <f t="shared" si="13"/>
        <v/>
      </c>
      <c r="AH21" s="13" t="str">
        <f t="shared" si="14"/>
        <v/>
      </c>
      <c r="AI21" s="4">
        <v>10</v>
      </c>
      <c r="AJ21" s="4" t="s">
        <v>23</v>
      </c>
      <c r="AK21" s="4">
        <v>3000</v>
      </c>
      <c r="AM21" s="4">
        <v>10</v>
      </c>
      <c r="AN21" s="4" t="s">
        <v>24</v>
      </c>
      <c r="AO21" s="4">
        <v>4500</v>
      </c>
      <c r="AQ21" s="4">
        <v>10</v>
      </c>
      <c r="AR21" s="4" t="s">
        <v>25</v>
      </c>
      <c r="AS21" s="4">
        <v>1100</v>
      </c>
      <c r="AU21" s="4">
        <v>10</v>
      </c>
      <c r="AV21" s="4" t="s">
        <v>22</v>
      </c>
      <c r="AW21" s="4">
        <v>850</v>
      </c>
      <c r="AY21" s="4">
        <v>10</v>
      </c>
      <c r="AZ21" s="4" t="s">
        <v>8</v>
      </c>
      <c r="BA21" s="4">
        <v>8</v>
      </c>
      <c r="BC21" s="4">
        <v>10</v>
      </c>
      <c r="BD21" s="4" t="s">
        <v>26</v>
      </c>
      <c r="BE21" s="4">
        <v>3300</v>
      </c>
      <c r="BG21" s="4">
        <v>10</v>
      </c>
      <c r="BH21" s="4" t="s">
        <v>27</v>
      </c>
      <c r="BI21" s="4">
        <v>5000</v>
      </c>
      <c r="BK21" s="4">
        <v>10</v>
      </c>
      <c r="BL21" s="4" t="s">
        <v>28</v>
      </c>
      <c r="BM21" s="4">
        <v>1200</v>
      </c>
      <c r="BO21" s="4">
        <v>10</v>
      </c>
      <c r="BP21" s="4" t="s">
        <v>22</v>
      </c>
      <c r="BQ21" s="4">
        <v>850</v>
      </c>
      <c r="BS21" s="4">
        <v>10</v>
      </c>
      <c r="BT21" s="4" t="s">
        <v>8</v>
      </c>
      <c r="BU21" s="4">
        <v>8</v>
      </c>
      <c r="BW21" s="4">
        <v>10</v>
      </c>
      <c r="BX21" s="4" t="s">
        <v>95</v>
      </c>
      <c r="BY21" s="4">
        <v>8000</v>
      </c>
      <c r="BZ21" s="4"/>
      <c r="CA21" s="4">
        <v>10</v>
      </c>
      <c r="CB21" s="4" t="s">
        <v>96</v>
      </c>
      <c r="CC21" s="4">
        <v>10000</v>
      </c>
      <c r="CD21" s="4"/>
      <c r="CE21" s="4">
        <v>10</v>
      </c>
      <c r="CF21" s="4" t="s">
        <v>97</v>
      </c>
      <c r="CG21" s="4">
        <v>4000</v>
      </c>
      <c r="CI21" s="4">
        <v>10</v>
      </c>
      <c r="CJ21" s="4" t="s">
        <v>98</v>
      </c>
      <c r="CK21" s="4">
        <v>12000</v>
      </c>
      <c r="CL21" s="4"/>
      <c r="CM21" s="4">
        <v>10</v>
      </c>
      <c r="CN21" s="4" t="s">
        <v>99</v>
      </c>
      <c r="CO21" s="4">
        <v>15000</v>
      </c>
      <c r="CP21" s="4"/>
      <c r="CQ21" s="4">
        <v>10</v>
      </c>
      <c r="CR21" s="4" t="s">
        <v>100</v>
      </c>
      <c r="CS21" s="4">
        <v>6000</v>
      </c>
    </row>
    <row r="22" spans="1:97" ht="9.75" customHeight="1" x14ac:dyDescent="0.7">
      <c r="A22" s="2"/>
      <c r="B22" s="320"/>
      <c r="C22" s="321"/>
      <c r="D22" s="230" t="s">
        <v>93</v>
      </c>
      <c r="E22" s="230"/>
      <c r="F22" s="230"/>
      <c r="G22" s="230"/>
      <c r="H22" s="230"/>
      <c r="I22" s="230"/>
      <c r="J22" s="230"/>
      <c r="K22" s="231"/>
      <c r="L22" s="236"/>
      <c r="M22" s="237"/>
      <c r="N22" s="242"/>
      <c r="O22" s="242"/>
      <c r="P22" s="242"/>
      <c r="Q22" s="242"/>
      <c r="R22" s="242"/>
      <c r="S22" s="242"/>
      <c r="T22" s="242"/>
      <c r="U22" s="243"/>
      <c r="V22" s="8"/>
      <c r="W22" s="12" t="str">
        <f t="shared" si="0"/>
        <v/>
      </c>
      <c r="X22" s="12" t="str">
        <f t="shared" si="1"/>
        <v/>
      </c>
      <c r="Y22" s="3" t="str">
        <f t="shared" si="2"/>
        <v/>
      </c>
      <c r="Z22" s="3" t="str">
        <f t="shared" si="6"/>
        <v/>
      </c>
      <c r="AA22" s="3" t="str">
        <f t="shared" si="7"/>
        <v/>
      </c>
      <c r="AB22" s="3" t="str">
        <f t="shared" si="8"/>
        <v/>
      </c>
      <c r="AC22" s="3" t="str">
        <f t="shared" si="9"/>
        <v/>
      </c>
      <c r="AD22" s="3" t="str">
        <f t="shared" si="10"/>
        <v/>
      </c>
      <c r="AE22" s="3" t="str">
        <f t="shared" si="11"/>
        <v/>
      </c>
      <c r="AF22" s="12" t="str">
        <f t="shared" si="12"/>
        <v/>
      </c>
      <c r="AG22" s="3" t="str">
        <f t="shared" si="13"/>
        <v/>
      </c>
      <c r="AH22" s="13" t="str">
        <f t="shared" si="14"/>
        <v/>
      </c>
      <c r="AI22" s="4">
        <v>11</v>
      </c>
      <c r="AJ22" s="4" t="s">
        <v>23</v>
      </c>
      <c r="AK22" s="4">
        <v>3000</v>
      </c>
      <c r="AM22" s="4">
        <v>11</v>
      </c>
      <c r="AN22" s="4" t="s">
        <v>24</v>
      </c>
      <c r="AO22" s="4">
        <v>4500</v>
      </c>
      <c r="AQ22" s="4">
        <v>11</v>
      </c>
      <c r="AR22" s="4" t="s">
        <v>25</v>
      </c>
      <c r="AS22" s="4">
        <v>1100</v>
      </c>
      <c r="AU22" s="4">
        <v>11</v>
      </c>
      <c r="AV22" s="4" t="s">
        <v>22</v>
      </c>
      <c r="AW22" s="4">
        <v>850</v>
      </c>
      <c r="AY22" s="4">
        <v>11</v>
      </c>
      <c r="AZ22" s="4" t="s">
        <v>8</v>
      </c>
      <c r="BA22" s="4">
        <v>8</v>
      </c>
      <c r="BC22" s="4">
        <v>11</v>
      </c>
      <c r="BD22" s="4" t="s">
        <v>26</v>
      </c>
      <c r="BE22" s="4">
        <v>3300</v>
      </c>
      <c r="BG22" s="4">
        <v>11</v>
      </c>
      <c r="BH22" s="4" t="s">
        <v>27</v>
      </c>
      <c r="BI22" s="4">
        <v>5000</v>
      </c>
      <c r="BK22" s="4">
        <v>11</v>
      </c>
      <c r="BL22" s="4" t="s">
        <v>28</v>
      </c>
      <c r="BM22" s="4">
        <v>1200</v>
      </c>
      <c r="BO22" s="4">
        <v>11</v>
      </c>
      <c r="BP22" s="4" t="s">
        <v>22</v>
      </c>
      <c r="BQ22" s="4">
        <v>850</v>
      </c>
      <c r="BS22" s="4">
        <v>11</v>
      </c>
      <c r="BT22" s="4" t="s">
        <v>8</v>
      </c>
      <c r="BU22" s="4">
        <v>8</v>
      </c>
      <c r="BW22" s="4">
        <v>11</v>
      </c>
      <c r="BX22" s="4" t="s">
        <v>95</v>
      </c>
      <c r="BY22" s="4">
        <v>8000</v>
      </c>
      <c r="BZ22" s="4"/>
      <c r="CA22" s="4">
        <v>11</v>
      </c>
      <c r="CB22" s="4" t="s">
        <v>96</v>
      </c>
      <c r="CC22" s="4">
        <v>10000</v>
      </c>
      <c r="CD22" s="4"/>
      <c r="CE22" s="4">
        <v>11</v>
      </c>
      <c r="CF22" s="4" t="s">
        <v>97</v>
      </c>
      <c r="CG22" s="4">
        <v>4000</v>
      </c>
      <c r="CI22" s="4">
        <v>11</v>
      </c>
      <c r="CJ22" s="4" t="s">
        <v>98</v>
      </c>
      <c r="CK22" s="4">
        <v>12000</v>
      </c>
      <c r="CL22" s="4"/>
      <c r="CM22" s="4">
        <v>11</v>
      </c>
      <c r="CN22" s="4" t="s">
        <v>99</v>
      </c>
      <c r="CO22" s="4">
        <v>15000</v>
      </c>
      <c r="CP22" s="4"/>
      <c r="CQ22" s="4">
        <v>11</v>
      </c>
      <c r="CR22" s="4" t="s">
        <v>100</v>
      </c>
      <c r="CS22" s="4">
        <v>6000</v>
      </c>
    </row>
    <row r="23" spans="1:97" ht="9.75" customHeight="1" thickBot="1" x14ac:dyDescent="0.75">
      <c r="A23" s="2"/>
      <c r="B23" s="322"/>
      <c r="C23" s="323"/>
      <c r="D23" s="232"/>
      <c r="E23" s="232"/>
      <c r="F23" s="232"/>
      <c r="G23" s="232"/>
      <c r="H23" s="232"/>
      <c r="I23" s="232"/>
      <c r="J23" s="232"/>
      <c r="K23" s="233"/>
      <c r="L23" s="238"/>
      <c r="M23" s="239"/>
      <c r="N23" s="244"/>
      <c r="O23" s="244"/>
      <c r="P23" s="244"/>
      <c r="Q23" s="244"/>
      <c r="R23" s="244"/>
      <c r="S23" s="244"/>
      <c r="T23" s="244"/>
      <c r="U23" s="245"/>
      <c r="V23" s="8"/>
      <c r="W23" s="12" t="str">
        <f t="shared" si="0"/>
        <v/>
      </c>
      <c r="X23" s="12" t="str">
        <f t="shared" si="1"/>
        <v/>
      </c>
      <c r="Y23" s="3" t="str">
        <f t="shared" si="2"/>
        <v/>
      </c>
      <c r="Z23" s="3" t="str">
        <f t="shared" si="6"/>
        <v/>
      </c>
      <c r="AA23" s="3" t="str">
        <f t="shared" si="7"/>
        <v/>
      </c>
      <c r="AB23" s="3" t="str">
        <f t="shared" si="8"/>
        <v/>
      </c>
      <c r="AC23" s="3" t="str">
        <f t="shared" si="9"/>
        <v/>
      </c>
      <c r="AD23" s="3" t="str">
        <f t="shared" si="10"/>
        <v/>
      </c>
      <c r="AE23" s="3" t="str">
        <f t="shared" si="11"/>
        <v/>
      </c>
      <c r="AF23" s="12" t="str">
        <f t="shared" si="12"/>
        <v/>
      </c>
      <c r="AG23" s="3" t="str">
        <f t="shared" si="13"/>
        <v/>
      </c>
      <c r="AH23" s="13" t="str">
        <f t="shared" si="14"/>
        <v/>
      </c>
      <c r="AI23" s="4">
        <v>12</v>
      </c>
      <c r="AJ23" s="4" t="s">
        <v>23</v>
      </c>
      <c r="AK23" s="4">
        <v>3000</v>
      </c>
      <c r="AM23" s="4">
        <v>12</v>
      </c>
      <c r="AN23" s="4" t="s">
        <v>24</v>
      </c>
      <c r="AO23" s="4">
        <v>4500</v>
      </c>
      <c r="AQ23" s="4">
        <v>12</v>
      </c>
      <c r="AR23" s="4" t="s">
        <v>25</v>
      </c>
      <c r="AS23" s="4">
        <v>1100</v>
      </c>
      <c r="AU23" s="4">
        <v>12</v>
      </c>
      <c r="AV23" s="4" t="s">
        <v>22</v>
      </c>
      <c r="AW23" s="4">
        <v>850</v>
      </c>
      <c r="AY23" s="4">
        <v>12</v>
      </c>
      <c r="AZ23" s="4" t="s">
        <v>8</v>
      </c>
      <c r="BA23" s="4">
        <v>8</v>
      </c>
      <c r="BC23" s="4">
        <v>12</v>
      </c>
      <c r="BD23" s="4" t="s">
        <v>26</v>
      </c>
      <c r="BE23" s="4">
        <v>3300</v>
      </c>
      <c r="BG23" s="4">
        <v>12</v>
      </c>
      <c r="BH23" s="4" t="s">
        <v>27</v>
      </c>
      <c r="BI23" s="4">
        <v>5000</v>
      </c>
      <c r="BK23" s="4">
        <v>12</v>
      </c>
      <c r="BL23" s="4" t="s">
        <v>28</v>
      </c>
      <c r="BM23" s="4">
        <v>1200</v>
      </c>
      <c r="BO23" s="4">
        <v>12</v>
      </c>
      <c r="BP23" s="4" t="s">
        <v>22</v>
      </c>
      <c r="BQ23" s="4">
        <v>850</v>
      </c>
      <c r="BS23" s="4">
        <v>12</v>
      </c>
      <c r="BT23" s="4" t="s">
        <v>8</v>
      </c>
      <c r="BU23" s="4">
        <v>8</v>
      </c>
      <c r="BW23" s="4">
        <v>12</v>
      </c>
      <c r="BX23" s="4" t="s">
        <v>95</v>
      </c>
      <c r="BY23" s="4">
        <v>8000</v>
      </c>
      <c r="BZ23" s="4"/>
      <c r="CA23" s="4">
        <v>12</v>
      </c>
      <c r="CB23" s="4" t="s">
        <v>96</v>
      </c>
      <c r="CC23" s="4">
        <v>10000</v>
      </c>
      <c r="CD23" s="4"/>
      <c r="CE23" s="4">
        <v>12</v>
      </c>
      <c r="CF23" s="4" t="s">
        <v>97</v>
      </c>
      <c r="CG23" s="4">
        <v>4000</v>
      </c>
      <c r="CI23" s="4">
        <v>12</v>
      </c>
      <c r="CJ23" s="4" t="s">
        <v>98</v>
      </c>
      <c r="CK23" s="4">
        <v>12000</v>
      </c>
      <c r="CL23" s="4"/>
      <c r="CM23" s="4">
        <v>12</v>
      </c>
      <c r="CN23" s="4" t="s">
        <v>99</v>
      </c>
      <c r="CO23" s="4">
        <v>15000</v>
      </c>
      <c r="CP23" s="4"/>
      <c r="CQ23" s="4">
        <v>12</v>
      </c>
      <c r="CR23" s="4" t="s">
        <v>100</v>
      </c>
      <c r="CS23" s="4">
        <v>6000</v>
      </c>
    </row>
    <row r="24" spans="1:97" ht="9.75" customHeight="1" thickBot="1" x14ac:dyDescent="0.75">
      <c r="A24" s="2"/>
      <c r="B24" s="2"/>
      <c r="C24" s="2"/>
      <c r="D24" s="2"/>
      <c r="E24" s="2"/>
      <c r="F24" s="2"/>
      <c r="G24" s="2"/>
      <c r="H24" s="2"/>
      <c r="I24" s="2"/>
      <c r="J24" s="2"/>
      <c r="K24" s="2"/>
      <c r="L24" s="2"/>
      <c r="M24" s="2"/>
      <c r="N24" s="2"/>
      <c r="O24" s="2"/>
      <c r="P24" s="2"/>
      <c r="Q24" s="2"/>
      <c r="R24" s="2"/>
      <c r="S24" s="2"/>
      <c r="T24" s="2"/>
      <c r="U24" s="2"/>
      <c r="V24" s="8"/>
      <c r="W24" s="12" t="str">
        <f t="shared" si="0"/>
        <v/>
      </c>
      <c r="X24" s="12" t="str">
        <f t="shared" si="1"/>
        <v/>
      </c>
      <c r="Y24" s="3" t="str">
        <f t="shared" si="2"/>
        <v/>
      </c>
      <c r="Z24" s="3" t="str">
        <f t="shared" si="6"/>
        <v/>
      </c>
      <c r="AA24" s="3" t="str">
        <f t="shared" si="7"/>
        <v/>
      </c>
      <c r="AB24" s="3" t="str">
        <f t="shared" si="8"/>
        <v/>
      </c>
      <c r="AC24" s="3" t="str">
        <f t="shared" si="9"/>
        <v/>
      </c>
      <c r="AD24" s="3" t="str">
        <f t="shared" si="10"/>
        <v/>
      </c>
      <c r="AE24" s="3" t="str">
        <f t="shared" si="11"/>
        <v/>
      </c>
      <c r="AF24" s="12" t="str">
        <f t="shared" si="12"/>
        <v/>
      </c>
      <c r="AG24" s="3" t="str">
        <f t="shared" si="13"/>
        <v/>
      </c>
      <c r="AH24" s="13" t="str">
        <f t="shared" si="14"/>
        <v/>
      </c>
      <c r="AI24" s="4">
        <v>13</v>
      </c>
      <c r="AJ24" s="4" t="s">
        <v>23</v>
      </c>
      <c r="AK24" s="4">
        <v>3000</v>
      </c>
      <c r="AM24" s="4">
        <v>13</v>
      </c>
      <c r="AN24" s="4" t="s">
        <v>24</v>
      </c>
      <c r="AO24" s="4">
        <v>4500</v>
      </c>
      <c r="AQ24" s="4">
        <v>13</v>
      </c>
      <c r="AR24" s="4" t="s">
        <v>25</v>
      </c>
      <c r="AS24" s="4">
        <v>1100</v>
      </c>
      <c r="AU24" s="4">
        <v>13</v>
      </c>
      <c r="AV24" s="4" t="s">
        <v>22</v>
      </c>
      <c r="AW24" s="4">
        <v>850</v>
      </c>
      <c r="AY24" s="4">
        <v>13</v>
      </c>
      <c r="AZ24" s="4" t="s">
        <v>8</v>
      </c>
      <c r="BA24" s="4">
        <v>8</v>
      </c>
      <c r="BC24" s="4">
        <v>13</v>
      </c>
      <c r="BD24" s="4" t="s">
        <v>26</v>
      </c>
      <c r="BE24" s="4">
        <v>3300</v>
      </c>
      <c r="BG24" s="4">
        <v>13</v>
      </c>
      <c r="BH24" s="4" t="s">
        <v>27</v>
      </c>
      <c r="BI24" s="4">
        <v>5000</v>
      </c>
      <c r="BK24" s="4">
        <v>13</v>
      </c>
      <c r="BL24" s="4" t="s">
        <v>28</v>
      </c>
      <c r="BM24" s="4">
        <v>1200</v>
      </c>
      <c r="BO24" s="4">
        <v>13</v>
      </c>
      <c r="BP24" s="4" t="s">
        <v>22</v>
      </c>
      <c r="BQ24" s="4">
        <v>850</v>
      </c>
      <c r="BS24" s="4">
        <v>13</v>
      </c>
      <c r="BT24" s="4" t="s">
        <v>8</v>
      </c>
      <c r="BU24" s="4">
        <v>8</v>
      </c>
      <c r="BW24" s="4">
        <v>13</v>
      </c>
      <c r="BX24" s="4" t="s">
        <v>95</v>
      </c>
      <c r="BY24" s="4">
        <v>8000</v>
      </c>
      <c r="BZ24" s="4"/>
      <c r="CA24" s="4">
        <v>13</v>
      </c>
      <c r="CB24" s="4" t="s">
        <v>96</v>
      </c>
      <c r="CC24" s="4">
        <v>10000</v>
      </c>
      <c r="CD24" s="4"/>
      <c r="CE24" s="4">
        <v>13</v>
      </c>
      <c r="CF24" s="4" t="s">
        <v>97</v>
      </c>
      <c r="CG24" s="4">
        <v>4000</v>
      </c>
      <c r="CI24" s="4">
        <v>13</v>
      </c>
      <c r="CJ24" s="4" t="s">
        <v>98</v>
      </c>
      <c r="CK24" s="4">
        <v>12000</v>
      </c>
      <c r="CL24" s="4"/>
      <c r="CM24" s="4">
        <v>13</v>
      </c>
      <c r="CN24" s="4" t="s">
        <v>99</v>
      </c>
      <c r="CO24" s="4">
        <v>15000</v>
      </c>
      <c r="CP24" s="4"/>
      <c r="CQ24" s="4">
        <v>13</v>
      </c>
      <c r="CR24" s="4" t="s">
        <v>100</v>
      </c>
      <c r="CS24" s="4">
        <v>6000</v>
      </c>
    </row>
    <row r="25" spans="1:97" ht="9.75" customHeight="1" x14ac:dyDescent="0.7">
      <c r="A25" s="2"/>
      <c r="B25" s="329" t="s">
        <v>39</v>
      </c>
      <c r="C25" s="329"/>
      <c r="D25" s="329"/>
      <c r="E25" s="331" t="s">
        <v>40</v>
      </c>
      <c r="F25" s="332"/>
      <c r="G25" s="332"/>
      <c r="H25" s="333"/>
      <c r="I25" s="331" t="s">
        <v>41</v>
      </c>
      <c r="J25" s="332"/>
      <c r="K25" s="332"/>
      <c r="L25" s="332"/>
      <c r="M25" s="333"/>
      <c r="N25" s="331" t="s">
        <v>42</v>
      </c>
      <c r="O25" s="333"/>
      <c r="P25" s="331" t="s">
        <v>43</v>
      </c>
      <c r="Q25" s="332"/>
      <c r="R25" s="329" t="s">
        <v>44</v>
      </c>
      <c r="S25" s="329"/>
      <c r="T25" s="332" t="s">
        <v>45</v>
      </c>
      <c r="U25" s="332"/>
      <c r="V25" s="8"/>
      <c r="W25" s="12" t="str">
        <f t="shared" si="0"/>
        <v/>
      </c>
      <c r="X25" s="12" t="str">
        <f t="shared" si="1"/>
        <v/>
      </c>
      <c r="Y25" s="3" t="str">
        <f t="shared" si="2"/>
        <v/>
      </c>
      <c r="Z25" s="3" t="str">
        <f t="shared" si="6"/>
        <v/>
      </c>
      <c r="AA25" s="3" t="str">
        <f t="shared" si="7"/>
        <v/>
      </c>
      <c r="AB25" s="3" t="str">
        <f t="shared" si="8"/>
        <v/>
      </c>
      <c r="AC25" s="3" t="str">
        <f t="shared" si="9"/>
        <v/>
      </c>
      <c r="AD25" s="3" t="str">
        <f t="shared" si="10"/>
        <v/>
      </c>
      <c r="AE25" s="3" t="str">
        <f t="shared" si="11"/>
        <v/>
      </c>
      <c r="AF25" s="12" t="str">
        <f t="shared" si="12"/>
        <v/>
      </c>
      <c r="AG25" s="3" t="str">
        <f t="shared" si="13"/>
        <v/>
      </c>
      <c r="AH25" s="13" t="str">
        <f t="shared" si="14"/>
        <v/>
      </c>
      <c r="AI25" s="4">
        <v>14</v>
      </c>
      <c r="AJ25" s="4" t="s">
        <v>23</v>
      </c>
      <c r="AK25" s="4">
        <v>3000</v>
      </c>
      <c r="AM25" s="4">
        <v>14</v>
      </c>
      <c r="AN25" s="4" t="s">
        <v>24</v>
      </c>
      <c r="AO25" s="4">
        <v>4500</v>
      </c>
      <c r="AQ25" s="4">
        <v>14</v>
      </c>
      <c r="AR25" s="4" t="s">
        <v>25</v>
      </c>
      <c r="AS25" s="4">
        <v>1100</v>
      </c>
      <c r="AU25" s="4">
        <v>14</v>
      </c>
      <c r="AV25" s="4" t="s">
        <v>22</v>
      </c>
      <c r="AW25" s="4">
        <v>850</v>
      </c>
      <c r="AY25" s="4">
        <v>14</v>
      </c>
      <c r="AZ25" s="4" t="s">
        <v>8</v>
      </c>
      <c r="BA25" s="4">
        <v>8</v>
      </c>
      <c r="BC25" s="4">
        <v>14</v>
      </c>
      <c r="BD25" s="4" t="s">
        <v>26</v>
      </c>
      <c r="BE25" s="4">
        <v>3300</v>
      </c>
      <c r="BG25" s="4">
        <v>14</v>
      </c>
      <c r="BH25" s="4" t="s">
        <v>27</v>
      </c>
      <c r="BI25" s="4">
        <v>5000</v>
      </c>
      <c r="BK25" s="4">
        <v>14</v>
      </c>
      <c r="BL25" s="4" t="s">
        <v>28</v>
      </c>
      <c r="BM25" s="4">
        <v>1200</v>
      </c>
      <c r="BO25" s="4">
        <v>14</v>
      </c>
      <c r="BP25" s="4" t="s">
        <v>22</v>
      </c>
      <c r="BQ25" s="4">
        <v>850</v>
      </c>
      <c r="BS25" s="4">
        <v>14</v>
      </c>
      <c r="BT25" s="4" t="s">
        <v>8</v>
      </c>
      <c r="BU25" s="4">
        <v>8</v>
      </c>
      <c r="BW25" s="4">
        <v>14</v>
      </c>
      <c r="BX25" s="4" t="s">
        <v>95</v>
      </c>
      <c r="BY25" s="4">
        <v>8000</v>
      </c>
      <c r="BZ25" s="4"/>
      <c r="CA25" s="4">
        <v>14</v>
      </c>
      <c r="CB25" s="4" t="s">
        <v>96</v>
      </c>
      <c r="CC25" s="4">
        <v>10000</v>
      </c>
      <c r="CD25" s="4"/>
      <c r="CE25" s="4">
        <v>14</v>
      </c>
      <c r="CF25" s="4" t="s">
        <v>97</v>
      </c>
      <c r="CG25" s="4">
        <v>4000</v>
      </c>
      <c r="CI25" s="4">
        <v>14</v>
      </c>
      <c r="CJ25" s="4" t="s">
        <v>98</v>
      </c>
      <c r="CK25" s="4">
        <v>12000</v>
      </c>
      <c r="CL25" s="4"/>
      <c r="CM25" s="4">
        <v>14</v>
      </c>
      <c r="CN25" s="4" t="s">
        <v>99</v>
      </c>
      <c r="CO25" s="4">
        <v>15000</v>
      </c>
      <c r="CP25" s="4"/>
      <c r="CQ25" s="4">
        <v>14</v>
      </c>
      <c r="CR25" s="4" t="s">
        <v>100</v>
      </c>
      <c r="CS25" s="4">
        <v>6000</v>
      </c>
    </row>
    <row r="26" spans="1:97" ht="9.75" customHeight="1" x14ac:dyDescent="0.7">
      <c r="A26" s="2"/>
      <c r="B26" s="330"/>
      <c r="C26" s="330"/>
      <c r="D26" s="330"/>
      <c r="E26" s="334"/>
      <c r="F26" s="335"/>
      <c r="G26" s="335"/>
      <c r="H26" s="336"/>
      <c r="I26" s="334"/>
      <c r="J26" s="335"/>
      <c r="K26" s="335"/>
      <c r="L26" s="335"/>
      <c r="M26" s="336"/>
      <c r="N26" s="334"/>
      <c r="O26" s="336"/>
      <c r="P26" s="334"/>
      <c r="Q26" s="335"/>
      <c r="R26" s="330"/>
      <c r="S26" s="330"/>
      <c r="T26" s="335"/>
      <c r="U26" s="335"/>
      <c r="V26" s="8"/>
      <c r="W26" s="12" t="str">
        <f t="shared" si="0"/>
        <v/>
      </c>
      <c r="X26" s="12" t="str">
        <f t="shared" si="1"/>
        <v/>
      </c>
      <c r="Y26" s="3" t="str">
        <f t="shared" si="2"/>
        <v/>
      </c>
      <c r="Z26" s="3" t="str">
        <f t="shared" si="6"/>
        <v/>
      </c>
      <c r="AA26" s="3" t="str">
        <f t="shared" si="7"/>
        <v/>
      </c>
      <c r="AB26" s="3" t="str">
        <f t="shared" si="8"/>
        <v/>
      </c>
      <c r="AC26" s="3" t="str">
        <f t="shared" si="9"/>
        <v/>
      </c>
      <c r="AD26" s="3" t="str">
        <f t="shared" si="10"/>
        <v/>
      </c>
      <c r="AE26" s="3" t="str">
        <f t="shared" si="11"/>
        <v/>
      </c>
      <c r="AF26" s="12" t="str">
        <f t="shared" si="12"/>
        <v/>
      </c>
      <c r="AG26" s="3" t="str">
        <f t="shared" si="13"/>
        <v/>
      </c>
      <c r="AH26" s="13" t="str">
        <f t="shared" si="14"/>
        <v/>
      </c>
      <c r="AI26" s="4">
        <v>15</v>
      </c>
      <c r="AJ26" s="4" t="s">
        <v>23</v>
      </c>
      <c r="AK26" s="4">
        <v>3000</v>
      </c>
      <c r="AM26" s="4">
        <v>15</v>
      </c>
      <c r="AN26" s="4" t="s">
        <v>24</v>
      </c>
      <c r="AO26" s="4">
        <v>4500</v>
      </c>
      <c r="AQ26" s="4">
        <v>15</v>
      </c>
      <c r="AR26" s="4" t="s">
        <v>25</v>
      </c>
      <c r="AS26" s="4">
        <v>1100</v>
      </c>
      <c r="AU26" s="4">
        <v>15</v>
      </c>
      <c r="AV26" s="4" t="s">
        <v>32</v>
      </c>
      <c r="AW26" s="4">
        <v>700</v>
      </c>
      <c r="AY26" s="4">
        <v>15</v>
      </c>
      <c r="AZ26" s="4" t="s">
        <v>8</v>
      </c>
      <c r="BA26" s="4">
        <v>8</v>
      </c>
      <c r="BC26" s="4">
        <v>15</v>
      </c>
      <c r="BD26" s="4" t="s">
        <v>26</v>
      </c>
      <c r="BE26" s="4">
        <v>3300</v>
      </c>
      <c r="BG26" s="4">
        <v>15</v>
      </c>
      <c r="BH26" s="4" t="s">
        <v>27</v>
      </c>
      <c r="BI26" s="4">
        <v>5000</v>
      </c>
      <c r="BK26" s="4">
        <v>15</v>
      </c>
      <c r="BL26" s="4" t="s">
        <v>28</v>
      </c>
      <c r="BM26" s="4">
        <v>1200</v>
      </c>
      <c r="BO26" s="4">
        <v>15</v>
      </c>
      <c r="BP26" s="4" t="s">
        <v>32</v>
      </c>
      <c r="BQ26" s="4">
        <v>700</v>
      </c>
      <c r="BS26" s="4">
        <v>15</v>
      </c>
      <c r="BT26" s="4" t="s">
        <v>8</v>
      </c>
      <c r="BU26" s="4">
        <v>8</v>
      </c>
      <c r="BW26" s="4">
        <v>15</v>
      </c>
      <c r="BX26" s="4" t="s">
        <v>95</v>
      </c>
      <c r="BY26" s="4">
        <v>8000</v>
      </c>
      <c r="BZ26" s="4"/>
      <c r="CA26" s="4">
        <v>15</v>
      </c>
      <c r="CB26" s="4" t="s">
        <v>96</v>
      </c>
      <c r="CC26" s="4">
        <v>10000</v>
      </c>
      <c r="CD26" s="4"/>
      <c r="CE26" s="4">
        <v>15</v>
      </c>
      <c r="CF26" s="4" t="s">
        <v>97</v>
      </c>
      <c r="CG26" s="4">
        <v>4000</v>
      </c>
      <c r="CI26" s="4">
        <v>15</v>
      </c>
      <c r="CJ26" s="4" t="s">
        <v>98</v>
      </c>
      <c r="CK26" s="4">
        <v>12000</v>
      </c>
      <c r="CL26" s="4"/>
      <c r="CM26" s="4">
        <v>15</v>
      </c>
      <c r="CN26" s="4" t="s">
        <v>99</v>
      </c>
      <c r="CO26" s="4">
        <v>15000</v>
      </c>
      <c r="CP26" s="4"/>
      <c r="CQ26" s="4">
        <v>15</v>
      </c>
      <c r="CR26" s="4" t="s">
        <v>100</v>
      </c>
      <c r="CS26" s="4">
        <v>6000</v>
      </c>
    </row>
    <row r="27" spans="1:97" ht="9.75" customHeight="1" x14ac:dyDescent="0.7">
      <c r="A27" s="2"/>
      <c r="B27" s="142" t="s">
        <v>46</v>
      </c>
      <c r="C27" s="142"/>
      <c r="D27" s="142"/>
      <c r="E27" s="291" t="s">
        <v>168</v>
      </c>
      <c r="F27" s="292"/>
      <c r="G27" s="292"/>
      <c r="H27" s="293"/>
      <c r="I27" s="145" t="s">
        <v>169</v>
      </c>
      <c r="J27" s="146"/>
      <c r="K27" s="146"/>
      <c r="L27" s="146"/>
      <c r="M27" s="147"/>
      <c r="N27" s="303" t="s">
        <v>0</v>
      </c>
      <c r="O27" s="303"/>
      <c r="P27" s="154"/>
      <c r="Q27" s="155"/>
      <c r="R27" s="160" t="str">
        <f>IFERROR(VLOOKUP(P27,$W$12:$Y$123,3,FALSE),"")</f>
        <v/>
      </c>
      <c r="S27" s="161"/>
      <c r="T27" s="182" t="str">
        <f>IFERROR(SUM(P27*R27),"")</f>
        <v/>
      </c>
      <c r="U27" s="183"/>
      <c r="V27" s="8"/>
      <c r="W27" s="12" t="str">
        <f t="shared" si="0"/>
        <v/>
      </c>
      <c r="X27" s="12" t="str">
        <f t="shared" si="1"/>
        <v/>
      </c>
      <c r="Y27" s="3" t="str">
        <f t="shared" si="2"/>
        <v/>
      </c>
      <c r="Z27" s="3" t="str">
        <f t="shared" si="6"/>
        <v/>
      </c>
      <c r="AA27" s="3" t="str">
        <f t="shared" si="7"/>
        <v/>
      </c>
      <c r="AB27" s="3" t="str">
        <f t="shared" si="8"/>
        <v/>
      </c>
      <c r="AC27" s="3" t="str">
        <f t="shared" si="9"/>
        <v/>
      </c>
      <c r="AD27" s="3" t="str">
        <f t="shared" si="10"/>
        <v/>
      </c>
      <c r="AE27" s="3" t="str">
        <f t="shared" si="11"/>
        <v/>
      </c>
      <c r="AF27" s="12" t="str">
        <f t="shared" si="12"/>
        <v/>
      </c>
      <c r="AG27" s="3" t="str">
        <f t="shared" si="13"/>
        <v/>
      </c>
      <c r="AH27" s="13" t="str">
        <f t="shared" si="14"/>
        <v/>
      </c>
      <c r="AI27" s="4">
        <v>16</v>
      </c>
      <c r="AJ27" s="4" t="s">
        <v>23</v>
      </c>
      <c r="AK27" s="4">
        <v>3000</v>
      </c>
      <c r="AM27" s="4">
        <v>16</v>
      </c>
      <c r="AN27" s="4" t="s">
        <v>24</v>
      </c>
      <c r="AO27" s="4">
        <v>4500</v>
      </c>
      <c r="AQ27" s="4">
        <v>16</v>
      </c>
      <c r="AR27" s="4" t="s">
        <v>25</v>
      </c>
      <c r="AS27" s="4">
        <v>1100</v>
      </c>
      <c r="AU27" s="4">
        <v>16</v>
      </c>
      <c r="AV27" s="4" t="s">
        <v>32</v>
      </c>
      <c r="AW27" s="4">
        <v>700</v>
      </c>
      <c r="AY27" s="4">
        <v>16</v>
      </c>
      <c r="AZ27" s="4" t="s">
        <v>8</v>
      </c>
      <c r="BA27" s="4">
        <v>8</v>
      </c>
      <c r="BC27" s="4">
        <v>16</v>
      </c>
      <c r="BD27" s="4" t="s">
        <v>26</v>
      </c>
      <c r="BE27" s="4">
        <v>3300</v>
      </c>
      <c r="BG27" s="4">
        <v>16</v>
      </c>
      <c r="BH27" s="4" t="s">
        <v>27</v>
      </c>
      <c r="BI27" s="4">
        <v>5000</v>
      </c>
      <c r="BK27" s="4">
        <v>16</v>
      </c>
      <c r="BL27" s="4" t="s">
        <v>28</v>
      </c>
      <c r="BM27" s="4">
        <v>1200</v>
      </c>
      <c r="BO27" s="4">
        <v>16</v>
      </c>
      <c r="BP27" s="4" t="s">
        <v>32</v>
      </c>
      <c r="BQ27" s="4">
        <v>700</v>
      </c>
      <c r="BS27" s="4">
        <v>16</v>
      </c>
      <c r="BT27" s="4" t="s">
        <v>8</v>
      </c>
      <c r="BU27" s="4">
        <v>8</v>
      </c>
      <c r="BW27" s="4">
        <v>16</v>
      </c>
      <c r="BX27" s="4" t="s">
        <v>95</v>
      </c>
      <c r="BY27" s="4">
        <v>8000</v>
      </c>
      <c r="BZ27" s="4"/>
      <c r="CA27" s="4">
        <v>16</v>
      </c>
      <c r="CB27" s="4" t="s">
        <v>96</v>
      </c>
      <c r="CC27" s="4">
        <v>10000</v>
      </c>
      <c r="CD27" s="4"/>
      <c r="CE27" s="4">
        <v>16</v>
      </c>
      <c r="CF27" s="4" t="s">
        <v>97</v>
      </c>
      <c r="CG27" s="4">
        <v>4000</v>
      </c>
      <c r="CI27" s="4">
        <v>16</v>
      </c>
      <c r="CJ27" s="4" t="s">
        <v>98</v>
      </c>
      <c r="CK27" s="4">
        <v>12000</v>
      </c>
      <c r="CL27" s="4"/>
      <c r="CM27" s="4">
        <v>16</v>
      </c>
      <c r="CN27" s="4" t="s">
        <v>99</v>
      </c>
      <c r="CO27" s="4">
        <v>15000</v>
      </c>
      <c r="CP27" s="4"/>
      <c r="CQ27" s="4">
        <v>16</v>
      </c>
      <c r="CR27" s="4" t="s">
        <v>100</v>
      </c>
      <c r="CS27" s="4">
        <v>6000</v>
      </c>
    </row>
    <row r="28" spans="1:97" ht="9.75" customHeight="1" x14ac:dyDescent="0.7">
      <c r="A28" s="2"/>
      <c r="B28" s="143"/>
      <c r="C28" s="143"/>
      <c r="D28" s="143"/>
      <c r="E28" s="294"/>
      <c r="F28" s="295"/>
      <c r="G28" s="295"/>
      <c r="H28" s="296"/>
      <c r="I28" s="148"/>
      <c r="J28" s="149"/>
      <c r="K28" s="149"/>
      <c r="L28" s="149"/>
      <c r="M28" s="150"/>
      <c r="N28" s="304"/>
      <c r="O28" s="304"/>
      <c r="P28" s="156"/>
      <c r="Q28" s="157"/>
      <c r="R28" s="162"/>
      <c r="S28" s="163"/>
      <c r="T28" s="184"/>
      <c r="U28" s="185"/>
      <c r="V28" s="8"/>
      <c r="W28" s="12" t="str">
        <f t="shared" si="0"/>
        <v/>
      </c>
      <c r="X28" s="12" t="str">
        <f t="shared" si="1"/>
        <v/>
      </c>
      <c r="Y28" s="3" t="str">
        <f t="shared" si="2"/>
        <v/>
      </c>
      <c r="Z28" s="3" t="str">
        <f t="shared" si="6"/>
        <v/>
      </c>
      <c r="AA28" s="3" t="str">
        <f t="shared" si="7"/>
        <v/>
      </c>
      <c r="AB28" s="3" t="str">
        <f t="shared" si="8"/>
        <v/>
      </c>
      <c r="AC28" s="3" t="str">
        <f t="shared" si="9"/>
        <v/>
      </c>
      <c r="AD28" s="3" t="str">
        <f t="shared" si="10"/>
        <v/>
      </c>
      <c r="AE28" s="3" t="str">
        <f t="shared" si="11"/>
        <v/>
      </c>
      <c r="AF28" s="12" t="str">
        <f t="shared" si="12"/>
        <v/>
      </c>
      <c r="AG28" s="3" t="str">
        <f t="shared" si="13"/>
        <v/>
      </c>
      <c r="AH28" s="13" t="str">
        <f t="shared" si="14"/>
        <v/>
      </c>
      <c r="AI28" s="4">
        <v>17</v>
      </c>
      <c r="AJ28" s="4" t="s">
        <v>23</v>
      </c>
      <c r="AK28" s="4">
        <v>3000</v>
      </c>
      <c r="AM28" s="4">
        <v>17</v>
      </c>
      <c r="AN28" s="4" t="s">
        <v>24</v>
      </c>
      <c r="AO28" s="4">
        <v>4500</v>
      </c>
      <c r="AQ28" s="4">
        <v>17</v>
      </c>
      <c r="AR28" s="4" t="s">
        <v>25</v>
      </c>
      <c r="AS28" s="4">
        <v>1100</v>
      </c>
      <c r="AU28" s="4">
        <v>17</v>
      </c>
      <c r="AV28" s="4" t="s">
        <v>32</v>
      </c>
      <c r="AW28" s="4">
        <v>700</v>
      </c>
      <c r="AY28" s="4">
        <v>17</v>
      </c>
      <c r="AZ28" s="4" t="s">
        <v>8</v>
      </c>
      <c r="BA28" s="4">
        <v>8</v>
      </c>
      <c r="BC28" s="4">
        <v>17</v>
      </c>
      <c r="BD28" s="4" t="s">
        <v>26</v>
      </c>
      <c r="BE28" s="4">
        <v>3300</v>
      </c>
      <c r="BG28" s="4">
        <v>17</v>
      </c>
      <c r="BH28" s="4" t="s">
        <v>27</v>
      </c>
      <c r="BI28" s="4">
        <v>5000</v>
      </c>
      <c r="BK28" s="4">
        <v>17</v>
      </c>
      <c r="BL28" s="4" t="s">
        <v>28</v>
      </c>
      <c r="BM28" s="4">
        <v>1200</v>
      </c>
      <c r="BO28" s="4">
        <v>17</v>
      </c>
      <c r="BP28" s="4" t="s">
        <v>32</v>
      </c>
      <c r="BQ28" s="4">
        <v>700</v>
      </c>
      <c r="BS28" s="4">
        <v>17</v>
      </c>
      <c r="BT28" s="4" t="s">
        <v>8</v>
      </c>
      <c r="BU28" s="4">
        <v>8</v>
      </c>
      <c r="BW28" s="4">
        <v>17</v>
      </c>
      <c r="BX28" s="4" t="s">
        <v>95</v>
      </c>
      <c r="BY28" s="4">
        <v>8000</v>
      </c>
      <c r="BZ28" s="4"/>
      <c r="CA28" s="4">
        <v>17</v>
      </c>
      <c r="CB28" s="4" t="s">
        <v>96</v>
      </c>
      <c r="CC28" s="4">
        <v>10000</v>
      </c>
      <c r="CD28" s="4"/>
      <c r="CE28" s="4">
        <v>17</v>
      </c>
      <c r="CF28" s="4" t="s">
        <v>97</v>
      </c>
      <c r="CG28" s="4">
        <v>4000</v>
      </c>
      <c r="CI28" s="4">
        <v>17</v>
      </c>
      <c r="CJ28" s="4" t="s">
        <v>98</v>
      </c>
      <c r="CK28" s="4">
        <v>12000</v>
      </c>
      <c r="CL28" s="4"/>
      <c r="CM28" s="4">
        <v>17</v>
      </c>
      <c r="CN28" s="4" t="s">
        <v>99</v>
      </c>
      <c r="CO28" s="4">
        <v>15000</v>
      </c>
      <c r="CP28" s="4"/>
      <c r="CQ28" s="4">
        <v>17</v>
      </c>
      <c r="CR28" s="4" t="s">
        <v>100</v>
      </c>
      <c r="CS28" s="4">
        <v>6000</v>
      </c>
    </row>
    <row r="29" spans="1:97" ht="9.75" customHeight="1" x14ac:dyDescent="0.7">
      <c r="A29" s="2"/>
      <c r="B29" s="143"/>
      <c r="C29" s="143"/>
      <c r="D29" s="143"/>
      <c r="E29" s="297"/>
      <c r="F29" s="298"/>
      <c r="G29" s="298"/>
      <c r="H29" s="299"/>
      <c r="I29" s="151"/>
      <c r="J29" s="152"/>
      <c r="K29" s="152"/>
      <c r="L29" s="152"/>
      <c r="M29" s="153"/>
      <c r="N29" s="304"/>
      <c r="O29" s="304"/>
      <c r="P29" s="158"/>
      <c r="Q29" s="159"/>
      <c r="R29" s="204"/>
      <c r="S29" s="205"/>
      <c r="T29" s="206"/>
      <c r="U29" s="207"/>
      <c r="V29" s="8"/>
      <c r="W29" s="12" t="str">
        <f t="shared" si="0"/>
        <v/>
      </c>
      <c r="X29" s="12" t="str">
        <f t="shared" si="1"/>
        <v/>
      </c>
      <c r="Y29" s="3" t="str">
        <f t="shared" si="2"/>
        <v/>
      </c>
      <c r="Z29" s="3" t="str">
        <f t="shared" si="6"/>
        <v/>
      </c>
      <c r="AA29" s="3" t="str">
        <f t="shared" si="7"/>
        <v/>
      </c>
      <c r="AB29" s="3" t="str">
        <f t="shared" si="8"/>
        <v/>
      </c>
      <c r="AC29" s="3" t="str">
        <f t="shared" si="9"/>
        <v/>
      </c>
      <c r="AD29" s="3" t="str">
        <f t="shared" si="10"/>
        <v/>
      </c>
      <c r="AE29" s="3" t="str">
        <f t="shared" si="11"/>
        <v/>
      </c>
      <c r="AF29" s="12" t="str">
        <f t="shared" si="12"/>
        <v/>
      </c>
      <c r="AG29" s="3" t="str">
        <f t="shared" si="13"/>
        <v/>
      </c>
      <c r="AH29" s="13" t="str">
        <f t="shared" si="14"/>
        <v/>
      </c>
      <c r="AI29" s="4">
        <v>18</v>
      </c>
      <c r="AJ29" s="4" t="s">
        <v>23</v>
      </c>
      <c r="AK29" s="4">
        <v>3000</v>
      </c>
      <c r="AM29" s="4">
        <v>18</v>
      </c>
      <c r="AN29" s="4" t="s">
        <v>24</v>
      </c>
      <c r="AO29" s="4">
        <v>4500</v>
      </c>
      <c r="AQ29" s="4">
        <v>18</v>
      </c>
      <c r="AR29" s="4" t="s">
        <v>25</v>
      </c>
      <c r="AS29" s="4">
        <v>1100</v>
      </c>
      <c r="AU29" s="4">
        <v>18</v>
      </c>
      <c r="AV29" s="4" t="s">
        <v>32</v>
      </c>
      <c r="AW29" s="4">
        <v>700</v>
      </c>
      <c r="AY29" s="4">
        <v>18</v>
      </c>
      <c r="AZ29" s="4" t="s">
        <v>8</v>
      </c>
      <c r="BA29" s="4">
        <v>8</v>
      </c>
      <c r="BC29" s="4">
        <v>18</v>
      </c>
      <c r="BD29" s="4" t="s">
        <v>26</v>
      </c>
      <c r="BE29" s="4">
        <v>3300</v>
      </c>
      <c r="BG29" s="4">
        <v>18</v>
      </c>
      <c r="BH29" s="4" t="s">
        <v>27</v>
      </c>
      <c r="BI29" s="4">
        <v>5000</v>
      </c>
      <c r="BK29" s="4">
        <v>18</v>
      </c>
      <c r="BL29" s="4" t="s">
        <v>28</v>
      </c>
      <c r="BM29" s="4">
        <v>1200</v>
      </c>
      <c r="BO29" s="4">
        <v>18</v>
      </c>
      <c r="BP29" s="4" t="s">
        <v>32</v>
      </c>
      <c r="BQ29" s="4">
        <v>700</v>
      </c>
      <c r="BS29" s="4">
        <v>18</v>
      </c>
      <c r="BT29" s="4" t="s">
        <v>8</v>
      </c>
      <c r="BU29" s="4">
        <v>8</v>
      </c>
      <c r="BW29" s="4">
        <v>18</v>
      </c>
      <c r="BX29" s="4" t="s">
        <v>95</v>
      </c>
      <c r="BY29" s="4">
        <v>8000</v>
      </c>
      <c r="BZ29" s="4"/>
      <c r="CA29" s="4">
        <v>18</v>
      </c>
      <c r="CB29" s="4" t="s">
        <v>96</v>
      </c>
      <c r="CC29" s="4">
        <v>10000</v>
      </c>
      <c r="CD29" s="4"/>
      <c r="CE29" s="4">
        <v>18</v>
      </c>
      <c r="CF29" s="4" t="s">
        <v>97</v>
      </c>
      <c r="CG29" s="4">
        <v>4000</v>
      </c>
      <c r="CI29" s="4">
        <v>18</v>
      </c>
      <c r="CJ29" s="4" t="s">
        <v>98</v>
      </c>
      <c r="CK29" s="4">
        <v>12000</v>
      </c>
      <c r="CL29" s="4"/>
      <c r="CM29" s="4">
        <v>18</v>
      </c>
      <c r="CN29" s="4" t="s">
        <v>99</v>
      </c>
      <c r="CO29" s="4">
        <v>15000</v>
      </c>
      <c r="CP29" s="4"/>
      <c r="CQ29" s="4">
        <v>18</v>
      </c>
      <c r="CR29" s="4" t="s">
        <v>100</v>
      </c>
      <c r="CS29" s="4">
        <v>6000</v>
      </c>
    </row>
    <row r="30" spans="1:97" ht="9.75" customHeight="1" x14ac:dyDescent="0.7">
      <c r="A30" s="2"/>
      <c r="B30" s="142" t="s">
        <v>54</v>
      </c>
      <c r="C30" s="142"/>
      <c r="D30" s="142"/>
      <c r="E30" s="291" t="s">
        <v>168</v>
      </c>
      <c r="F30" s="292"/>
      <c r="G30" s="292"/>
      <c r="H30" s="293"/>
      <c r="I30" s="145" t="s">
        <v>159</v>
      </c>
      <c r="J30" s="146"/>
      <c r="K30" s="146"/>
      <c r="L30" s="146"/>
      <c r="M30" s="147"/>
      <c r="N30" s="304"/>
      <c r="O30" s="304"/>
      <c r="P30" s="154"/>
      <c r="Q30" s="155"/>
      <c r="R30" s="160" t="str">
        <f>IFERROR(VLOOKUP(P30,$Z$12:$AB$123,3,FALSE),"")</f>
        <v/>
      </c>
      <c r="S30" s="161"/>
      <c r="T30" s="182" t="str">
        <f>IFERROR(SUM(P30*R30),"")</f>
        <v/>
      </c>
      <c r="U30" s="183"/>
      <c r="V30" s="8"/>
      <c r="W30" s="12" t="str">
        <f t="shared" si="0"/>
        <v/>
      </c>
      <c r="X30" s="12" t="str">
        <f t="shared" si="1"/>
        <v/>
      </c>
      <c r="Y30" s="3" t="str">
        <f t="shared" si="2"/>
        <v/>
      </c>
      <c r="Z30" s="3" t="str">
        <f t="shared" si="6"/>
        <v/>
      </c>
      <c r="AA30" s="3" t="str">
        <f t="shared" si="7"/>
        <v/>
      </c>
      <c r="AB30" s="3" t="str">
        <f t="shared" si="8"/>
        <v/>
      </c>
      <c r="AC30" s="3" t="str">
        <f t="shared" si="9"/>
        <v/>
      </c>
      <c r="AD30" s="3" t="str">
        <f t="shared" si="10"/>
        <v/>
      </c>
      <c r="AE30" s="3" t="str">
        <f t="shared" si="11"/>
        <v/>
      </c>
      <c r="AF30" s="12" t="str">
        <f t="shared" si="12"/>
        <v/>
      </c>
      <c r="AG30" s="3" t="str">
        <f t="shared" si="13"/>
        <v/>
      </c>
      <c r="AH30" s="13" t="str">
        <f t="shared" si="14"/>
        <v/>
      </c>
      <c r="AI30" s="4">
        <v>19</v>
      </c>
      <c r="AJ30" s="4" t="s">
        <v>23</v>
      </c>
      <c r="AK30" s="4">
        <v>3000</v>
      </c>
      <c r="AM30" s="4">
        <v>19</v>
      </c>
      <c r="AN30" s="4" t="s">
        <v>24</v>
      </c>
      <c r="AO30" s="4">
        <v>4500</v>
      </c>
      <c r="AQ30" s="4">
        <v>19</v>
      </c>
      <c r="AR30" s="4" t="s">
        <v>25</v>
      </c>
      <c r="AS30" s="4">
        <v>1100</v>
      </c>
      <c r="AU30" s="4">
        <v>19</v>
      </c>
      <c r="AV30" s="4" t="s">
        <v>32</v>
      </c>
      <c r="AW30" s="4">
        <v>700</v>
      </c>
      <c r="AY30" s="4">
        <v>19</v>
      </c>
      <c r="AZ30" s="4" t="s">
        <v>8</v>
      </c>
      <c r="BA30" s="4">
        <v>8</v>
      </c>
      <c r="BC30" s="4">
        <v>19</v>
      </c>
      <c r="BD30" s="4" t="s">
        <v>26</v>
      </c>
      <c r="BE30" s="4">
        <v>3300</v>
      </c>
      <c r="BG30" s="4">
        <v>19</v>
      </c>
      <c r="BH30" s="4" t="s">
        <v>27</v>
      </c>
      <c r="BI30" s="4">
        <v>5000</v>
      </c>
      <c r="BK30" s="4">
        <v>19</v>
      </c>
      <c r="BL30" s="4" t="s">
        <v>28</v>
      </c>
      <c r="BM30" s="4">
        <v>1200</v>
      </c>
      <c r="BO30" s="4">
        <v>19</v>
      </c>
      <c r="BP30" s="4" t="s">
        <v>32</v>
      </c>
      <c r="BQ30" s="4">
        <v>700</v>
      </c>
      <c r="BS30" s="4">
        <v>19</v>
      </c>
      <c r="BT30" s="4" t="s">
        <v>8</v>
      </c>
      <c r="BU30" s="4">
        <v>8</v>
      </c>
      <c r="BW30" s="4">
        <v>19</v>
      </c>
      <c r="BX30" s="4" t="s">
        <v>95</v>
      </c>
      <c r="BY30" s="4">
        <v>8000</v>
      </c>
      <c r="BZ30" s="4"/>
      <c r="CA30" s="4">
        <v>19</v>
      </c>
      <c r="CB30" s="4" t="s">
        <v>96</v>
      </c>
      <c r="CC30" s="4">
        <v>10000</v>
      </c>
      <c r="CD30" s="4"/>
      <c r="CE30" s="4">
        <v>19</v>
      </c>
      <c r="CF30" s="4" t="s">
        <v>97</v>
      </c>
      <c r="CG30" s="4">
        <v>4000</v>
      </c>
      <c r="CI30" s="4">
        <v>19</v>
      </c>
      <c r="CJ30" s="4" t="s">
        <v>98</v>
      </c>
      <c r="CK30" s="4">
        <v>12000</v>
      </c>
      <c r="CL30" s="4"/>
      <c r="CM30" s="4">
        <v>19</v>
      </c>
      <c r="CN30" s="4" t="s">
        <v>99</v>
      </c>
      <c r="CO30" s="4">
        <v>15000</v>
      </c>
      <c r="CP30" s="4"/>
      <c r="CQ30" s="4">
        <v>19</v>
      </c>
      <c r="CR30" s="4" t="s">
        <v>100</v>
      </c>
      <c r="CS30" s="4">
        <v>6000</v>
      </c>
    </row>
    <row r="31" spans="1:97" ht="9.75" customHeight="1" x14ac:dyDescent="0.7">
      <c r="A31" s="2"/>
      <c r="B31" s="143"/>
      <c r="C31" s="143"/>
      <c r="D31" s="143"/>
      <c r="E31" s="294"/>
      <c r="F31" s="295"/>
      <c r="G31" s="295"/>
      <c r="H31" s="296"/>
      <c r="I31" s="148"/>
      <c r="J31" s="149"/>
      <c r="K31" s="149"/>
      <c r="L31" s="149"/>
      <c r="M31" s="150"/>
      <c r="N31" s="304"/>
      <c r="O31" s="304"/>
      <c r="P31" s="156"/>
      <c r="Q31" s="157"/>
      <c r="R31" s="162"/>
      <c r="S31" s="163"/>
      <c r="T31" s="184"/>
      <c r="U31" s="185"/>
      <c r="V31" s="8"/>
      <c r="W31" s="12" t="str">
        <f t="shared" si="0"/>
        <v/>
      </c>
      <c r="X31" s="12" t="str">
        <f t="shared" si="1"/>
        <v/>
      </c>
      <c r="Y31" s="3" t="str">
        <f t="shared" si="2"/>
        <v/>
      </c>
      <c r="Z31" s="3" t="str">
        <f t="shared" si="6"/>
        <v/>
      </c>
      <c r="AA31" s="3" t="str">
        <f t="shared" si="7"/>
        <v/>
      </c>
      <c r="AB31" s="3" t="str">
        <f t="shared" si="8"/>
        <v/>
      </c>
      <c r="AC31" s="3" t="str">
        <f t="shared" si="9"/>
        <v/>
      </c>
      <c r="AD31" s="3" t="str">
        <f t="shared" si="10"/>
        <v/>
      </c>
      <c r="AE31" s="3" t="str">
        <f t="shared" si="11"/>
        <v/>
      </c>
      <c r="AF31" s="12" t="str">
        <f t="shared" si="12"/>
        <v/>
      </c>
      <c r="AG31" s="3" t="str">
        <f t="shared" si="13"/>
        <v/>
      </c>
      <c r="AH31" s="13" t="str">
        <f t="shared" si="14"/>
        <v/>
      </c>
      <c r="AI31" s="4">
        <v>20</v>
      </c>
      <c r="AJ31" s="4" t="s">
        <v>23</v>
      </c>
      <c r="AK31" s="4">
        <v>3000</v>
      </c>
      <c r="AM31" s="4">
        <v>20</v>
      </c>
      <c r="AN31" s="4" t="s">
        <v>24</v>
      </c>
      <c r="AO31" s="4">
        <v>4500</v>
      </c>
      <c r="AQ31" s="4">
        <v>20</v>
      </c>
      <c r="AR31" s="4" t="s">
        <v>25</v>
      </c>
      <c r="AS31" s="4">
        <v>1100</v>
      </c>
      <c r="AU31" s="4">
        <v>20</v>
      </c>
      <c r="AV31" s="4" t="s">
        <v>34</v>
      </c>
      <c r="AW31" s="4">
        <v>570</v>
      </c>
      <c r="AY31" s="4">
        <v>20</v>
      </c>
      <c r="AZ31" s="4" t="s">
        <v>8</v>
      </c>
      <c r="BA31" s="4">
        <v>8</v>
      </c>
      <c r="BC31" s="4">
        <v>20</v>
      </c>
      <c r="BD31" s="4" t="s">
        <v>26</v>
      </c>
      <c r="BE31" s="4">
        <v>3300</v>
      </c>
      <c r="BG31" s="4">
        <v>20</v>
      </c>
      <c r="BH31" s="4" t="s">
        <v>27</v>
      </c>
      <c r="BI31" s="4">
        <v>5000</v>
      </c>
      <c r="BK31" s="4">
        <v>20</v>
      </c>
      <c r="BL31" s="4" t="s">
        <v>28</v>
      </c>
      <c r="BM31" s="4">
        <v>1200</v>
      </c>
      <c r="BO31" s="4">
        <v>20</v>
      </c>
      <c r="BP31" s="4" t="s">
        <v>34</v>
      </c>
      <c r="BQ31" s="4">
        <v>570</v>
      </c>
      <c r="BS31" s="4">
        <v>20</v>
      </c>
      <c r="BT31" s="4" t="s">
        <v>8</v>
      </c>
      <c r="BU31" s="4">
        <v>8</v>
      </c>
      <c r="BW31" s="4">
        <v>20</v>
      </c>
      <c r="BX31" s="4" t="s">
        <v>95</v>
      </c>
      <c r="BY31" s="4">
        <v>8000</v>
      </c>
      <c r="BZ31" s="4"/>
      <c r="CA31" s="4">
        <v>20</v>
      </c>
      <c r="CB31" s="4" t="s">
        <v>96</v>
      </c>
      <c r="CC31" s="4">
        <v>10000</v>
      </c>
      <c r="CD31" s="4"/>
      <c r="CE31" s="4">
        <v>20</v>
      </c>
      <c r="CF31" s="4" t="s">
        <v>97</v>
      </c>
      <c r="CG31" s="4">
        <v>4000</v>
      </c>
      <c r="CI31" s="4">
        <v>20</v>
      </c>
      <c r="CJ31" s="4" t="s">
        <v>98</v>
      </c>
      <c r="CK31" s="4">
        <v>12000</v>
      </c>
      <c r="CL31" s="4"/>
      <c r="CM31" s="4">
        <v>20</v>
      </c>
      <c r="CN31" s="4" t="s">
        <v>99</v>
      </c>
      <c r="CO31" s="4">
        <v>15000</v>
      </c>
      <c r="CP31" s="4"/>
      <c r="CQ31" s="4">
        <v>20</v>
      </c>
      <c r="CR31" s="4" t="s">
        <v>100</v>
      </c>
      <c r="CS31" s="4">
        <v>6000</v>
      </c>
    </row>
    <row r="32" spans="1:97" ht="9.75" customHeight="1" x14ac:dyDescent="0.7">
      <c r="A32" s="2"/>
      <c r="B32" s="143"/>
      <c r="C32" s="143"/>
      <c r="D32" s="143"/>
      <c r="E32" s="297"/>
      <c r="F32" s="298"/>
      <c r="G32" s="298"/>
      <c r="H32" s="299"/>
      <c r="I32" s="151"/>
      <c r="J32" s="152"/>
      <c r="K32" s="152"/>
      <c r="L32" s="152"/>
      <c r="M32" s="153"/>
      <c r="N32" s="304"/>
      <c r="O32" s="304"/>
      <c r="P32" s="158"/>
      <c r="Q32" s="159"/>
      <c r="R32" s="204"/>
      <c r="S32" s="205"/>
      <c r="T32" s="206"/>
      <c r="U32" s="207"/>
      <c r="V32" s="8"/>
      <c r="W32" s="12" t="str">
        <f t="shared" si="0"/>
        <v/>
      </c>
      <c r="X32" s="12" t="str">
        <f t="shared" si="1"/>
        <v/>
      </c>
      <c r="Y32" s="3" t="str">
        <f t="shared" si="2"/>
        <v/>
      </c>
      <c r="Z32" s="3" t="str">
        <f t="shared" si="6"/>
        <v/>
      </c>
      <c r="AA32" s="3" t="str">
        <f t="shared" si="7"/>
        <v/>
      </c>
      <c r="AB32" s="3" t="str">
        <f t="shared" si="8"/>
        <v/>
      </c>
      <c r="AC32" s="3" t="str">
        <f t="shared" si="9"/>
        <v/>
      </c>
      <c r="AD32" s="3" t="str">
        <f t="shared" si="10"/>
        <v/>
      </c>
      <c r="AE32" s="3" t="str">
        <f t="shared" si="11"/>
        <v/>
      </c>
      <c r="AF32" s="12" t="str">
        <f t="shared" si="12"/>
        <v/>
      </c>
      <c r="AG32" s="3" t="str">
        <f t="shared" si="13"/>
        <v/>
      </c>
      <c r="AH32" s="13" t="str">
        <f t="shared" si="14"/>
        <v/>
      </c>
      <c r="AI32" s="4">
        <v>21</v>
      </c>
      <c r="AJ32" s="4" t="s">
        <v>23</v>
      </c>
      <c r="AK32" s="4">
        <v>3000</v>
      </c>
      <c r="AM32" s="4">
        <v>21</v>
      </c>
      <c r="AN32" s="4" t="s">
        <v>24</v>
      </c>
      <c r="AO32" s="4">
        <v>4500</v>
      </c>
      <c r="AQ32" s="4">
        <v>21</v>
      </c>
      <c r="AR32" s="4" t="s">
        <v>25</v>
      </c>
      <c r="AS32" s="4">
        <v>1100</v>
      </c>
      <c r="AU32" s="4">
        <v>21</v>
      </c>
      <c r="AV32" s="4" t="s">
        <v>34</v>
      </c>
      <c r="AW32" s="4">
        <v>570</v>
      </c>
      <c r="AY32" s="4">
        <v>21</v>
      </c>
      <c r="AZ32" s="4" t="s">
        <v>8</v>
      </c>
      <c r="BA32" s="4">
        <v>8</v>
      </c>
      <c r="BC32" s="4">
        <v>21</v>
      </c>
      <c r="BD32" s="4" t="s">
        <v>26</v>
      </c>
      <c r="BE32" s="4">
        <v>3300</v>
      </c>
      <c r="BG32" s="4">
        <v>21</v>
      </c>
      <c r="BH32" s="4" t="s">
        <v>27</v>
      </c>
      <c r="BI32" s="4">
        <v>5000</v>
      </c>
      <c r="BK32" s="4">
        <v>21</v>
      </c>
      <c r="BL32" s="4" t="s">
        <v>28</v>
      </c>
      <c r="BM32" s="4">
        <v>1200</v>
      </c>
      <c r="BO32" s="4">
        <v>21</v>
      </c>
      <c r="BP32" s="4" t="s">
        <v>34</v>
      </c>
      <c r="BQ32" s="4">
        <v>570</v>
      </c>
      <c r="BS32" s="4">
        <v>21</v>
      </c>
      <c r="BT32" s="4" t="s">
        <v>8</v>
      </c>
      <c r="BU32" s="4">
        <v>8</v>
      </c>
      <c r="BW32" s="4">
        <v>21</v>
      </c>
      <c r="BX32" s="4" t="s">
        <v>95</v>
      </c>
      <c r="BY32" s="4">
        <v>8000</v>
      </c>
      <c r="BZ32" s="4"/>
      <c r="CA32" s="4">
        <v>21</v>
      </c>
      <c r="CB32" s="4" t="s">
        <v>96</v>
      </c>
      <c r="CC32" s="4">
        <v>10000</v>
      </c>
      <c r="CD32" s="4"/>
      <c r="CE32" s="4">
        <v>21</v>
      </c>
      <c r="CF32" s="4" t="s">
        <v>97</v>
      </c>
      <c r="CG32" s="4">
        <v>4000</v>
      </c>
      <c r="CI32" s="4">
        <v>21</v>
      </c>
      <c r="CJ32" s="4" t="s">
        <v>98</v>
      </c>
      <c r="CK32" s="4">
        <v>12000</v>
      </c>
      <c r="CL32" s="4"/>
      <c r="CM32" s="4">
        <v>21</v>
      </c>
      <c r="CN32" s="4" t="s">
        <v>99</v>
      </c>
      <c r="CO32" s="4">
        <v>15000</v>
      </c>
      <c r="CP32" s="4"/>
      <c r="CQ32" s="4">
        <v>21</v>
      </c>
      <c r="CR32" s="4" t="s">
        <v>100</v>
      </c>
      <c r="CS32" s="4">
        <v>6000</v>
      </c>
    </row>
    <row r="33" spans="1:97" ht="9.75" customHeight="1" x14ac:dyDescent="0.7">
      <c r="A33" s="2"/>
      <c r="B33" s="142" t="s">
        <v>55</v>
      </c>
      <c r="C33" s="142"/>
      <c r="D33" s="142"/>
      <c r="E33" s="291" t="s">
        <v>160</v>
      </c>
      <c r="F33" s="292"/>
      <c r="G33" s="292"/>
      <c r="H33" s="293"/>
      <c r="I33" s="145" t="s">
        <v>159</v>
      </c>
      <c r="J33" s="146"/>
      <c r="K33" s="146"/>
      <c r="L33" s="146"/>
      <c r="M33" s="147"/>
      <c r="N33" s="304"/>
      <c r="O33" s="304"/>
      <c r="P33" s="154"/>
      <c r="Q33" s="155"/>
      <c r="R33" s="160" t="e">
        <f>IF((M37+M40)&gt;=1,VLOOKUP(P33,$AF$12:$AH$523,3,FALSE),VLOOKUP(P33,$AC$12:$AE$123,3,FALSE))</f>
        <v>#N/A</v>
      </c>
      <c r="S33" s="161"/>
      <c r="T33" s="182" t="str">
        <f>IFERROR(SUM(P33*R33),"")</f>
        <v/>
      </c>
      <c r="U33" s="183"/>
      <c r="V33" s="8"/>
      <c r="W33" s="12" t="str">
        <f t="shared" si="0"/>
        <v/>
      </c>
      <c r="X33" s="12" t="str">
        <f t="shared" si="1"/>
        <v/>
      </c>
      <c r="Y33" s="3" t="str">
        <f t="shared" si="2"/>
        <v/>
      </c>
      <c r="Z33" s="3" t="str">
        <f t="shared" si="6"/>
        <v/>
      </c>
      <c r="AA33" s="3" t="str">
        <f t="shared" si="7"/>
        <v/>
      </c>
      <c r="AB33" s="3" t="str">
        <f t="shared" si="8"/>
        <v/>
      </c>
      <c r="AC33" s="3" t="str">
        <f t="shared" si="9"/>
        <v/>
      </c>
      <c r="AD33" s="3" t="str">
        <f t="shared" si="10"/>
        <v/>
      </c>
      <c r="AE33" s="3" t="str">
        <f t="shared" si="11"/>
        <v/>
      </c>
      <c r="AF33" s="12" t="str">
        <f t="shared" si="12"/>
        <v/>
      </c>
      <c r="AG33" s="3" t="str">
        <f t="shared" si="13"/>
        <v/>
      </c>
      <c r="AH33" s="13" t="str">
        <f t="shared" si="14"/>
        <v/>
      </c>
      <c r="AI33" s="4">
        <v>22</v>
      </c>
      <c r="AJ33" s="4" t="s">
        <v>23</v>
      </c>
      <c r="AK33" s="4">
        <v>3000</v>
      </c>
      <c r="AM33" s="4">
        <v>22</v>
      </c>
      <c r="AN33" s="4" t="s">
        <v>24</v>
      </c>
      <c r="AO33" s="4">
        <v>4500</v>
      </c>
      <c r="AQ33" s="4">
        <v>22</v>
      </c>
      <c r="AR33" s="4" t="s">
        <v>25</v>
      </c>
      <c r="AS33" s="4">
        <v>1100</v>
      </c>
      <c r="AU33" s="4">
        <v>22</v>
      </c>
      <c r="AV33" s="4" t="s">
        <v>34</v>
      </c>
      <c r="AW33" s="4">
        <v>570</v>
      </c>
      <c r="AY33" s="4">
        <v>22</v>
      </c>
      <c r="AZ33" s="4" t="s">
        <v>8</v>
      </c>
      <c r="BA33" s="4">
        <v>8</v>
      </c>
      <c r="BC33" s="4">
        <v>22</v>
      </c>
      <c r="BD33" s="4" t="s">
        <v>26</v>
      </c>
      <c r="BE33" s="4">
        <v>3300</v>
      </c>
      <c r="BG33" s="4">
        <v>22</v>
      </c>
      <c r="BH33" s="4" t="s">
        <v>27</v>
      </c>
      <c r="BI33" s="4">
        <v>5000</v>
      </c>
      <c r="BK33" s="4">
        <v>22</v>
      </c>
      <c r="BL33" s="4" t="s">
        <v>28</v>
      </c>
      <c r="BM33" s="4">
        <v>1200</v>
      </c>
      <c r="BO33" s="4">
        <v>22</v>
      </c>
      <c r="BP33" s="4" t="s">
        <v>34</v>
      </c>
      <c r="BQ33" s="4">
        <v>570</v>
      </c>
      <c r="BS33" s="4">
        <v>22</v>
      </c>
      <c r="BT33" s="4" t="s">
        <v>8</v>
      </c>
      <c r="BU33" s="4">
        <v>8</v>
      </c>
      <c r="BW33" s="4">
        <v>22</v>
      </c>
      <c r="BX33" s="4" t="s">
        <v>95</v>
      </c>
      <c r="BY33" s="4">
        <v>8000</v>
      </c>
      <c r="BZ33" s="4"/>
      <c r="CA33" s="4">
        <v>22</v>
      </c>
      <c r="CB33" s="4" t="s">
        <v>96</v>
      </c>
      <c r="CC33" s="4">
        <v>10000</v>
      </c>
      <c r="CD33" s="4"/>
      <c r="CE33" s="4">
        <v>22</v>
      </c>
      <c r="CF33" s="4" t="s">
        <v>97</v>
      </c>
      <c r="CG33" s="4">
        <v>4000</v>
      </c>
      <c r="CI33" s="4">
        <v>22</v>
      </c>
      <c r="CJ33" s="4" t="s">
        <v>98</v>
      </c>
      <c r="CK33" s="4">
        <v>12000</v>
      </c>
      <c r="CL33" s="4"/>
      <c r="CM33" s="4">
        <v>22</v>
      </c>
      <c r="CN33" s="4" t="s">
        <v>99</v>
      </c>
      <c r="CO33" s="4">
        <v>15000</v>
      </c>
      <c r="CP33" s="4"/>
      <c r="CQ33" s="4">
        <v>22</v>
      </c>
      <c r="CR33" s="4" t="s">
        <v>100</v>
      </c>
      <c r="CS33" s="4">
        <v>6000</v>
      </c>
    </row>
    <row r="34" spans="1:97" ht="9.75" customHeight="1" x14ac:dyDescent="0.7">
      <c r="A34" s="2"/>
      <c r="B34" s="143"/>
      <c r="C34" s="143"/>
      <c r="D34" s="143"/>
      <c r="E34" s="294"/>
      <c r="F34" s="295"/>
      <c r="G34" s="295"/>
      <c r="H34" s="296"/>
      <c r="I34" s="148"/>
      <c r="J34" s="149"/>
      <c r="K34" s="149"/>
      <c r="L34" s="149"/>
      <c r="M34" s="150"/>
      <c r="N34" s="304"/>
      <c r="O34" s="304"/>
      <c r="P34" s="156"/>
      <c r="Q34" s="157"/>
      <c r="R34" s="162"/>
      <c r="S34" s="163"/>
      <c r="T34" s="184"/>
      <c r="U34" s="185"/>
      <c r="V34" s="8"/>
      <c r="W34" s="12" t="str">
        <f t="shared" si="0"/>
        <v/>
      </c>
      <c r="X34" s="12" t="str">
        <f t="shared" si="1"/>
        <v/>
      </c>
      <c r="Y34" s="3" t="str">
        <f t="shared" si="2"/>
        <v/>
      </c>
      <c r="Z34" s="3" t="str">
        <f t="shared" si="6"/>
        <v/>
      </c>
      <c r="AA34" s="3" t="str">
        <f t="shared" si="7"/>
        <v/>
      </c>
      <c r="AB34" s="3" t="str">
        <f t="shared" si="8"/>
        <v/>
      </c>
      <c r="AC34" s="3" t="str">
        <f t="shared" si="9"/>
        <v/>
      </c>
      <c r="AD34" s="3" t="str">
        <f t="shared" si="10"/>
        <v/>
      </c>
      <c r="AE34" s="3" t="str">
        <f t="shared" si="11"/>
        <v/>
      </c>
      <c r="AF34" s="12" t="str">
        <f t="shared" si="12"/>
        <v/>
      </c>
      <c r="AG34" s="3" t="str">
        <f t="shared" si="13"/>
        <v/>
      </c>
      <c r="AH34" s="13" t="str">
        <f t="shared" si="14"/>
        <v/>
      </c>
      <c r="AI34" s="4">
        <v>23</v>
      </c>
      <c r="AJ34" s="4" t="s">
        <v>23</v>
      </c>
      <c r="AK34" s="4">
        <v>3000</v>
      </c>
      <c r="AM34" s="4">
        <v>23</v>
      </c>
      <c r="AN34" s="4" t="s">
        <v>24</v>
      </c>
      <c r="AO34" s="4">
        <v>4500</v>
      </c>
      <c r="AQ34" s="4">
        <v>23</v>
      </c>
      <c r="AR34" s="4" t="s">
        <v>25</v>
      </c>
      <c r="AS34" s="4">
        <v>1100</v>
      </c>
      <c r="AU34" s="4">
        <v>23</v>
      </c>
      <c r="AV34" s="4" t="s">
        <v>34</v>
      </c>
      <c r="AW34" s="4">
        <v>570</v>
      </c>
      <c r="AY34" s="4">
        <v>23</v>
      </c>
      <c r="AZ34" s="4" t="s">
        <v>8</v>
      </c>
      <c r="BA34" s="4">
        <v>8</v>
      </c>
      <c r="BC34" s="4">
        <v>23</v>
      </c>
      <c r="BD34" s="4" t="s">
        <v>26</v>
      </c>
      <c r="BE34" s="4">
        <v>3300</v>
      </c>
      <c r="BG34" s="4">
        <v>23</v>
      </c>
      <c r="BH34" s="4" t="s">
        <v>27</v>
      </c>
      <c r="BI34" s="4">
        <v>5000</v>
      </c>
      <c r="BK34" s="4">
        <v>23</v>
      </c>
      <c r="BL34" s="4" t="s">
        <v>28</v>
      </c>
      <c r="BM34" s="4">
        <v>1200</v>
      </c>
      <c r="BO34" s="4">
        <v>23</v>
      </c>
      <c r="BP34" s="4" t="s">
        <v>34</v>
      </c>
      <c r="BQ34" s="4">
        <v>570</v>
      </c>
      <c r="BS34" s="4">
        <v>23</v>
      </c>
      <c r="BT34" s="4" t="s">
        <v>8</v>
      </c>
      <c r="BU34" s="4">
        <v>8</v>
      </c>
      <c r="BW34" s="4">
        <v>23</v>
      </c>
      <c r="BX34" s="4" t="s">
        <v>95</v>
      </c>
      <c r="BY34" s="4">
        <v>8000</v>
      </c>
      <c r="BZ34" s="4"/>
      <c r="CA34" s="4">
        <v>23</v>
      </c>
      <c r="CB34" s="4" t="s">
        <v>96</v>
      </c>
      <c r="CC34" s="4">
        <v>10000</v>
      </c>
      <c r="CD34" s="4"/>
      <c r="CE34" s="4">
        <v>23</v>
      </c>
      <c r="CF34" s="4" t="s">
        <v>97</v>
      </c>
      <c r="CG34" s="4">
        <v>4000</v>
      </c>
      <c r="CI34" s="4">
        <v>23</v>
      </c>
      <c r="CJ34" s="4" t="s">
        <v>98</v>
      </c>
      <c r="CK34" s="4">
        <v>12000</v>
      </c>
      <c r="CL34" s="4"/>
      <c r="CM34" s="4">
        <v>23</v>
      </c>
      <c r="CN34" s="4" t="s">
        <v>99</v>
      </c>
      <c r="CO34" s="4">
        <v>15000</v>
      </c>
      <c r="CP34" s="4"/>
      <c r="CQ34" s="4">
        <v>23</v>
      </c>
      <c r="CR34" s="4" t="s">
        <v>100</v>
      </c>
      <c r="CS34" s="4">
        <v>6000</v>
      </c>
    </row>
    <row r="35" spans="1:97" ht="9.75" customHeight="1" thickBot="1" x14ac:dyDescent="0.75">
      <c r="A35" s="2"/>
      <c r="B35" s="144"/>
      <c r="C35" s="144"/>
      <c r="D35" s="144"/>
      <c r="E35" s="300"/>
      <c r="F35" s="301"/>
      <c r="G35" s="301"/>
      <c r="H35" s="302"/>
      <c r="I35" s="151"/>
      <c r="J35" s="152"/>
      <c r="K35" s="152"/>
      <c r="L35" s="152"/>
      <c r="M35" s="153"/>
      <c r="N35" s="304"/>
      <c r="O35" s="304"/>
      <c r="P35" s="158"/>
      <c r="Q35" s="159"/>
      <c r="R35" s="164"/>
      <c r="S35" s="165"/>
      <c r="T35" s="206"/>
      <c r="U35" s="207"/>
      <c r="V35" s="8"/>
      <c r="W35" s="12" t="str">
        <f t="shared" si="0"/>
        <v/>
      </c>
      <c r="X35" s="12" t="str">
        <f t="shared" si="1"/>
        <v/>
      </c>
      <c r="Y35" s="3" t="str">
        <f t="shared" si="2"/>
        <v/>
      </c>
      <c r="Z35" s="3" t="str">
        <f t="shared" si="6"/>
        <v/>
      </c>
      <c r="AA35" s="3" t="str">
        <f t="shared" si="7"/>
        <v/>
      </c>
      <c r="AB35" s="3" t="str">
        <f t="shared" si="8"/>
        <v/>
      </c>
      <c r="AC35" s="3" t="str">
        <f t="shared" si="9"/>
        <v/>
      </c>
      <c r="AD35" s="3" t="str">
        <f t="shared" si="10"/>
        <v/>
      </c>
      <c r="AE35" s="3" t="str">
        <f t="shared" si="11"/>
        <v/>
      </c>
      <c r="AF35" s="12" t="str">
        <f t="shared" si="12"/>
        <v/>
      </c>
      <c r="AG35" s="3" t="str">
        <f t="shared" si="13"/>
        <v/>
      </c>
      <c r="AH35" s="13" t="str">
        <f t="shared" si="14"/>
        <v/>
      </c>
      <c r="AI35" s="4">
        <v>24</v>
      </c>
      <c r="AJ35" s="4" t="s">
        <v>23</v>
      </c>
      <c r="AK35" s="4">
        <v>3000</v>
      </c>
      <c r="AM35" s="4">
        <v>24</v>
      </c>
      <c r="AN35" s="4" t="s">
        <v>24</v>
      </c>
      <c r="AO35" s="4">
        <v>4500</v>
      </c>
      <c r="AQ35" s="4">
        <v>24</v>
      </c>
      <c r="AR35" s="4" t="s">
        <v>25</v>
      </c>
      <c r="AS35" s="4">
        <v>1100</v>
      </c>
      <c r="AU35" s="4">
        <v>24</v>
      </c>
      <c r="AV35" s="4" t="s">
        <v>34</v>
      </c>
      <c r="AW35" s="4">
        <v>570</v>
      </c>
      <c r="AY35" s="4">
        <v>24</v>
      </c>
      <c r="AZ35" s="4" t="s">
        <v>8</v>
      </c>
      <c r="BA35" s="4">
        <v>8</v>
      </c>
      <c r="BC35" s="4">
        <v>24</v>
      </c>
      <c r="BD35" s="4" t="s">
        <v>26</v>
      </c>
      <c r="BE35" s="4">
        <v>3300</v>
      </c>
      <c r="BG35" s="4">
        <v>24</v>
      </c>
      <c r="BH35" s="4" t="s">
        <v>27</v>
      </c>
      <c r="BI35" s="4">
        <v>5000</v>
      </c>
      <c r="BK35" s="4">
        <v>24</v>
      </c>
      <c r="BL35" s="4" t="s">
        <v>28</v>
      </c>
      <c r="BM35" s="4">
        <v>1200</v>
      </c>
      <c r="BO35" s="4">
        <v>24</v>
      </c>
      <c r="BP35" s="4" t="s">
        <v>34</v>
      </c>
      <c r="BQ35" s="4">
        <v>570</v>
      </c>
      <c r="BS35" s="4">
        <v>24</v>
      </c>
      <c r="BT35" s="4" t="s">
        <v>8</v>
      </c>
      <c r="BU35" s="4">
        <v>8</v>
      </c>
      <c r="BW35" s="4">
        <v>24</v>
      </c>
      <c r="BX35" s="4" t="s">
        <v>95</v>
      </c>
      <c r="BY35" s="4">
        <v>8000</v>
      </c>
      <c r="BZ35" s="4"/>
      <c r="CA35" s="4">
        <v>24</v>
      </c>
      <c r="CB35" s="4" t="s">
        <v>96</v>
      </c>
      <c r="CC35" s="4">
        <v>10000</v>
      </c>
      <c r="CD35" s="4"/>
      <c r="CE35" s="4">
        <v>24</v>
      </c>
      <c r="CF35" s="4" t="s">
        <v>97</v>
      </c>
      <c r="CG35" s="4">
        <v>4000</v>
      </c>
      <c r="CI35" s="4">
        <v>24</v>
      </c>
      <c r="CJ35" s="4" t="s">
        <v>98</v>
      </c>
      <c r="CK35" s="4">
        <v>12000</v>
      </c>
      <c r="CL35" s="4"/>
      <c r="CM35" s="4">
        <v>24</v>
      </c>
      <c r="CN35" s="4" t="s">
        <v>99</v>
      </c>
      <c r="CO35" s="4">
        <v>15000</v>
      </c>
      <c r="CP35" s="4"/>
      <c r="CQ35" s="4">
        <v>24</v>
      </c>
      <c r="CR35" s="4" t="s">
        <v>100</v>
      </c>
      <c r="CS35" s="4">
        <v>6000</v>
      </c>
    </row>
    <row r="36" spans="1:97" ht="9.75" customHeight="1" x14ac:dyDescent="0.7">
      <c r="A36" s="2"/>
      <c r="B36" s="70" t="s">
        <v>56</v>
      </c>
      <c r="C36" s="71"/>
      <c r="D36" s="72"/>
      <c r="E36" s="331" t="s">
        <v>57</v>
      </c>
      <c r="F36" s="332"/>
      <c r="G36" s="332"/>
      <c r="H36" s="333"/>
      <c r="I36" s="276" t="s">
        <v>58</v>
      </c>
      <c r="J36" s="277"/>
      <c r="K36" s="277"/>
      <c r="L36" s="277"/>
      <c r="M36" s="282" t="s">
        <v>59</v>
      </c>
      <c r="N36" s="283"/>
      <c r="O36" s="14" t="s">
        <v>60</v>
      </c>
      <c r="P36" s="15"/>
      <c r="Q36" s="16"/>
      <c r="R36" s="17"/>
      <c r="S36" s="18"/>
      <c r="T36" s="284">
        <f>IFERROR(SUM(P37*R37),"")</f>
        <v>0</v>
      </c>
      <c r="U36" s="168"/>
      <c r="V36" s="8"/>
      <c r="W36" s="12" t="str">
        <f t="shared" si="0"/>
        <v/>
      </c>
      <c r="X36" s="12" t="str">
        <f t="shared" si="1"/>
        <v/>
      </c>
      <c r="Y36" s="3" t="str">
        <f t="shared" si="2"/>
        <v/>
      </c>
      <c r="Z36" s="3" t="str">
        <f t="shared" si="6"/>
        <v/>
      </c>
      <c r="AA36" s="3" t="str">
        <f t="shared" si="7"/>
        <v/>
      </c>
      <c r="AB36" s="3" t="str">
        <f t="shared" si="8"/>
        <v/>
      </c>
      <c r="AC36" s="3" t="str">
        <f t="shared" si="9"/>
        <v/>
      </c>
      <c r="AD36" s="3" t="str">
        <f t="shared" si="10"/>
        <v/>
      </c>
      <c r="AE36" s="3" t="str">
        <f t="shared" si="11"/>
        <v/>
      </c>
      <c r="AF36" s="12" t="str">
        <f t="shared" si="12"/>
        <v/>
      </c>
      <c r="AG36" s="3" t="str">
        <f t="shared" si="13"/>
        <v/>
      </c>
      <c r="AH36" s="13" t="str">
        <f t="shared" si="14"/>
        <v/>
      </c>
      <c r="AI36" s="4">
        <v>25</v>
      </c>
      <c r="AJ36" s="4" t="s">
        <v>23</v>
      </c>
      <c r="AK36" s="4">
        <v>3000</v>
      </c>
      <c r="AM36" s="4">
        <v>25</v>
      </c>
      <c r="AN36" s="4" t="s">
        <v>24</v>
      </c>
      <c r="AO36" s="4">
        <v>4500</v>
      </c>
      <c r="AQ36" s="4">
        <v>25</v>
      </c>
      <c r="AR36" s="4" t="s">
        <v>25</v>
      </c>
      <c r="AS36" s="4">
        <v>1100</v>
      </c>
      <c r="AU36" s="4">
        <v>25</v>
      </c>
      <c r="AV36" s="4" t="s">
        <v>34</v>
      </c>
      <c r="AW36" s="4">
        <v>570</v>
      </c>
      <c r="AY36" s="4">
        <v>25</v>
      </c>
      <c r="AZ36" s="4" t="s">
        <v>8</v>
      </c>
      <c r="BA36" s="4">
        <v>8</v>
      </c>
      <c r="BC36" s="4">
        <v>25</v>
      </c>
      <c r="BD36" s="4" t="s">
        <v>26</v>
      </c>
      <c r="BE36" s="4">
        <v>3300</v>
      </c>
      <c r="BG36" s="4">
        <v>25</v>
      </c>
      <c r="BH36" s="4" t="s">
        <v>27</v>
      </c>
      <c r="BI36" s="4">
        <v>5000</v>
      </c>
      <c r="BK36" s="4">
        <v>25</v>
      </c>
      <c r="BL36" s="4" t="s">
        <v>28</v>
      </c>
      <c r="BM36" s="4">
        <v>1200</v>
      </c>
      <c r="BO36" s="4">
        <v>25</v>
      </c>
      <c r="BP36" s="4" t="s">
        <v>34</v>
      </c>
      <c r="BQ36" s="4">
        <v>570</v>
      </c>
      <c r="BS36" s="4">
        <v>25</v>
      </c>
      <c r="BT36" s="4" t="s">
        <v>8</v>
      </c>
      <c r="BU36" s="4">
        <v>8</v>
      </c>
      <c r="BW36" s="4">
        <v>25</v>
      </c>
      <c r="BX36" s="4" t="s">
        <v>95</v>
      </c>
      <c r="BY36" s="4">
        <v>8000</v>
      </c>
      <c r="BZ36" s="4"/>
      <c r="CA36" s="4">
        <v>25</v>
      </c>
      <c r="CB36" s="4" t="s">
        <v>96</v>
      </c>
      <c r="CC36" s="4">
        <v>10000</v>
      </c>
      <c r="CD36" s="4"/>
      <c r="CE36" s="4">
        <v>25</v>
      </c>
      <c r="CF36" s="4" t="s">
        <v>97</v>
      </c>
      <c r="CG36" s="4">
        <v>4000</v>
      </c>
      <c r="CI36" s="4">
        <v>25</v>
      </c>
      <c r="CJ36" s="4" t="s">
        <v>98</v>
      </c>
      <c r="CK36" s="4">
        <v>12000</v>
      </c>
      <c r="CL36" s="4"/>
      <c r="CM36" s="4">
        <v>25</v>
      </c>
      <c r="CN36" s="4" t="s">
        <v>99</v>
      </c>
      <c r="CO36" s="4">
        <v>15000</v>
      </c>
      <c r="CP36" s="4"/>
      <c r="CQ36" s="4">
        <v>25</v>
      </c>
      <c r="CR36" s="4" t="s">
        <v>100</v>
      </c>
      <c r="CS36" s="4">
        <v>6000</v>
      </c>
    </row>
    <row r="37" spans="1:97" ht="9.75" customHeight="1" x14ac:dyDescent="0.7">
      <c r="A37" s="2"/>
      <c r="B37" s="73"/>
      <c r="C37" s="74"/>
      <c r="D37" s="75"/>
      <c r="E37" s="377"/>
      <c r="F37" s="378"/>
      <c r="G37" s="378"/>
      <c r="H37" s="379"/>
      <c r="I37" s="278"/>
      <c r="J37" s="279"/>
      <c r="K37" s="279"/>
      <c r="L37" s="279"/>
      <c r="M37" s="261"/>
      <c r="N37" s="262"/>
      <c r="O37" s="267">
        <f>SUM(P27:Q35)</f>
        <v>0</v>
      </c>
      <c r="P37" s="272">
        <f>SUM(M37*O37)</f>
        <v>0</v>
      </c>
      <c r="Q37" s="273"/>
      <c r="R37" s="162">
        <f>IF($N$18="特急（中1営業日）",16,IF(O37&gt;=100,5,IF(O37&gt;=50,6,8)))</f>
        <v>8</v>
      </c>
      <c r="S37" s="163"/>
      <c r="T37" s="184"/>
      <c r="U37" s="185"/>
      <c r="V37" s="8"/>
      <c r="W37" s="12" t="str">
        <f t="shared" si="0"/>
        <v/>
      </c>
      <c r="X37" s="12" t="str">
        <f t="shared" si="1"/>
        <v/>
      </c>
      <c r="Y37" s="3" t="str">
        <f t="shared" si="2"/>
        <v/>
      </c>
      <c r="Z37" s="3" t="str">
        <f t="shared" si="6"/>
        <v/>
      </c>
      <c r="AA37" s="3" t="str">
        <f t="shared" si="7"/>
        <v/>
      </c>
      <c r="AB37" s="3" t="str">
        <f t="shared" si="8"/>
        <v/>
      </c>
      <c r="AC37" s="3" t="str">
        <f t="shared" si="9"/>
        <v/>
      </c>
      <c r="AD37" s="3" t="str">
        <f t="shared" si="10"/>
        <v/>
      </c>
      <c r="AE37" s="3" t="str">
        <f t="shared" si="11"/>
        <v/>
      </c>
      <c r="AF37" s="12" t="str">
        <f t="shared" si="12"/>
        <v/>
      </c>
      <c r="AG37" s="3" t="str">
        <f t="shared" si="13"/>
        <v/>
      </c>
      <c r="AH37" s="13" t="str">
        <f t="shared" si="14"/>
        <v/>
      </c>
      <c r="AI37" s="4">
        <v>26</v>
      </c>
      <c r="AJ37" s="4" t="s">
        <v>23</v>
      </c>
      <c r="AK37" s="4">
        <v>3000</v>
      </c>
      <c r="AM37" s="4">
        <v>26</v>
      </c>
      <c r="AN37" s="4" t="s">
        <v>24</v>
      </c>
      <c r="AO37" s="4">
        <v>4500</v>
      </c>
      <c r="AQ37" s="4">
        <v>26</v>
      </c>
      <c r="AR37" s="4" t="s">
        <v>25</v>
      </c>
      <c r="AS37" s="4">
        <v>1100</v>
      </c>
      <c r="AU37" s="4">
        <v>26</v>
      </c>
      <c r="AV37" s="4" t="s">
        <v>34</v>
      </c>
      <c r="AW37" s="4">
        <v>570</v>
      </c>
      <c r="AY37" s="4">
        <v>26</v>
      </c>
      <c r="AZ37" s="4" t="s">
        <v>8</v>
      </c>
      <c r="BA37" s="4">
        <v>8</v>
      </c>
      <c r="BC37" s="4">
        <v>26</v>
      </c>
      <c r="BD37" s="4" t="s">
        <v>26</v>
      </c>
      <c r="BE37" s="4">
        <v>3300</v>
      </c>
      <c r="BG37" s="4">
        <v>26</v>
      </c>
      <c r="BH37" s="4" t="s">
        <v>27</v>
      </c>
      <c r="BI37" s="4">
        <v>5000</v>
      </c>
      <c r="BK37" s="4">
        <v>26</v>
      </c>
      <c r="BL37" s="4" t="s">
        <v>28</v>
      </c>
      <c r="BM37" s="4">
        <v>1200</v>
      </c>
      <c r="BO37" s="4">
        <v>26</v>
      </c>
      <c r="BP37" s="4" t="s">
        <v>34</v>
      </c>
      <c r="BQ37" s="4">
        <v>570</v>
      </c>
      <c r="BS37" s="4">
        <v>26</v>
      </c>
      <c r="BT37" s="4" t="s">
        <v>8</v>
      </c>
      <c r="BU37" s="4">
        <v>8</v>
      </c>
      <c r="BW37" s="4">
        <v>26</v>
      </c>
      <c r="BX37" s="4" t="s">
        <v>95</v>
      </c>
      <c r="BY37" s="4">
        <v>8000</v>
      </c>
      <c r="BZ37" s="4"/>
      <c r="CA37" s="4">
        <v>26</v>
      </c>
      <c r="CB37" s="4" t="s">
        <v>96</v>
      </c>
      <c r="CC37" s="4">
        <v>10000</v>
      </c>
      <c r="CD37" s="4"/>
      <c r="CE37" s="4">
        <v>26</v>
      </c>
      <c r="CF37" s="4" t="s">
        <v>97</v>
      </c>
      <c r="CG37" s="4">
        <v>4000</v>
      </c>
      <c r="CI37" s="4">
        <v>26</v>
      </c>
      <c r="CJ37" s="4" t="s">
        <v>98</v>
      </c>
      <c r="CK37" s="4">
        <v>12000</v>
      </c>
      <c r="CL37" s="4"/>
      <c r="CM37" s="4">
        <v>26</v>
      </c>
      <c r="CN37" s="4" t="s">
        <v>99</v>
      </c>
      <c r="CO37" s="4">
        <v>15000</v>
      </c>
      <c r="CP37" s="4"/>
      <c r="CQ37" s="4">
        <v>26</v>
      </c>
      <c r="CR37" s="4" t="s">
        <v>100</v>
      </c>
      <c r="CS37" s="4">
        <v>6000</v>
      </c>
    </row>
    <row r="38" spans="1:97" ht="9.75" customHeight="1" x14ac:dyDescent="0.7">
      <c r="A38" s="2"/>
      <c r="B38" s="73"/>
      <c r="C38" s="74"/>
      <c r="D38" s="75"/>
      <c r="E38" s="377"/>
      <c r="F38" s="378"/>
      <c r="G38" s="378"/>
      <c r="H38" s="379"/>
      <c r="I38" s="278"/>
      <c r="J38" s="279"/>
      <c r="K38" s="279"/>
      <c r="L38" s="279"/>
      <c r="M38" s="263"/>
      <c r="N38" s="264"/>
      <c r="O38" s="268"/>
      <c r="P38" s="272"/>
      <c r="Q38" s="273"/>
      <c r="R38" s="162"/>
      <c r="S38" s="163"/>
      <c r="T38" s="184"/>
      <c r="U38" s="185"/>
      <c r="V38" s="8"/>
      <c r="W38" s="12" t="str">
        <f t="shared" si="0"/>
        <v/>
      </c>
      <c r="X38" s="12" t="str">
        <f t="shared" si="1"/>
        <v/>
      </c>
      <c r="Y38" s="3" t="str">
        <f t="shared" si="2"/>
        <v/>
      </c>
      <c r="Z38" s="3" t="str">
        <f t="shared" si="6"/>
        <v/>
      </c>
      <c r="AA38" s="3" t="str">
        <f t="shared" si="7"/>
        <v/>
      </c>
      <c r="AB38" s="3" t="str">
        <f t="shared" si="8"/>
        <v/>
      </c>
      <c r="AC38" s="3" t="str">
        <f t="shared" si="9"/>
        <v/>
      </c>
      <c r="AD38" s="3" t="str">
        <f t="shared" si="10"/>
        <v/>
      </c>
      <c r="AE38" s="3" t="str">
        <f t="shared" si="11"/>
        <v/>
      </c>
      <c r="AF38" s="12" t="str">
        <f t="shared" si="12"/>
        <v/>
      </c>
      <c r="AG38" s="3" t="str">
        <f t="shared" si="13"/>
        <v/>
      </c>
      <c r="AH38" s="13" t="str">
        <f t="shared" si="14"/>
        <v/>
      </c>
      <c r="AI38" s="4">
        <v>27</v>
      </c>
      <c r="AJ38" s="4" t="s">
        <v>23</v>
      </c>
      <c r="AK38" s="4">
        <v>3000</v>
      </c>
      <c r="AM38" s="4">
        <v>27</v>
      </c>
      <c r="AN38" s="4" t="s">
        <v>24</v>
      </c>
      <c r="AO38" s="4">
        <v>4500</v>
      </c>
      <c r="AQ38" s="4">
        <v>27</v>
      </c>
      <c r="AR38" s="4" t="s">
        <v>25</v>
      </c>
      <c r="AS38" s="4">
        <v>1100</v>
      </c>
      <c r="AU38" s="4">
        <v>27</v>
      </c>
      <c r="AV38" s="4" t="s">
        <v>34</v>
      </c>
      <c r="AW38" s="4">
        <v>570</v>
      </c>
      <c r="AY38" s="4">
        <v>27</v>
      </c>
      <c r="AZ38" s="4" t="s">
        <v>8</v>
      </c>
      <c r="BA38" s="4">
        <v>8</v>
      </c>
      <c r="BC38" s="4">
        <v>27</v>
      </c>
      <c r="BD38" s="4" t="s">
        <v>26</v>
      </c>
      <c r="BE38" s="4">
        <v>3300</v>
      </c>
      <c r="BG38" s="4">
        <v>27</v>
      </c>
      <c r="BH38" s="4" t="s">
        <v>27</v>
      </c>
      <c r="BI38" s="4">
        <v>5000</v>
      </c>
      <c r="BK38" s="4">
        <v>27</v>
      </c>
      <c r="BL38" s="4" t="s">
        <v>28</v>
      </c>
      <c r="BM38" s="4">
        <v>1200</v>
      </c>
      <c r="BO38" s="4">
        <v>27</v>
      </c>
      <c r="BP38" s="4" t="s">
        <v>34</v>
      </c>
      <c r="BQ38" s="4">
        <v>570</v>
      </c>
      <c r="BS38" s="4">
        <v>27</v>
      </c>
      <c r="BT38" s="4" t="s">
        <v>8</v>
      </c>
      <c r="BU38" s="4">
        <v>8</v>
      </c>
      <c r="BW38" s="4">
        <v>27</v>
      </c>
      <c r="BX38" s="4" t="s">
        <v>95</v>
      </c>
      <c r="BY38" s="4">
        <v>8000</v>
      </c>
      <c r="BZ38" s="4"/>
      <c r="CA38" s="4">
        <v>27</v>
      </c>
      <c r="CB38" s="4" t="s">
        <v>96</v>
      </c>
      <c r="CC38" s="4">
        <v>10000</v>
      </c>
      <c r="CD38" s="4"/>
      <c r="CE38" s="4">
        <v>27</v>
      </c>
      <c r="CF38" s="4" t="s">
        <v>97</v>
      </c>
      <c r="CG38" s="4">
        <v>4000</v>
      </c>
      <c r="CI38" s="4">
        <v>27</v>
      </c>
      <c r="CJ38" s="4" t="s">
        <v>98</v>
      </c>
      <c r="CK38" s="4">
        <v>12000</v>
      </c>
      <c r="CL38" s="4"/>
      <c r="CM38" s="4">
        <v>27</v>
      </c>
      <c r="CN38" s="4" t="s">
        <v>99</v>
      </c>
      <c r="CO38" s="4">
        <v>15000</v>
      </c>
      <c r="CP38" s="4"/>
      <c r="CQ38" s="4">
        <v>27</v>
      </c>
      <c r="CR38" s="4" t="s">
        <v>100</v>
      </c>
      <c r="CS38" s="4">
        <v>6000</v>
      </c>
    </row>
    <row r="39" spans="1:97" ht="9.75" customHeight="1" x14ac:dyDescent="0.7">
      <c r="A39" s="2"/>
      <c r="B39" s="73"/>
      <c r="C39" s="74"/>
      <c r="D39" s="75"/>
      <c r="E39" s="377"/>
      <c r="F39" s="378"/>
      <c r="G39" s="378"/>
      <c r="H39" s="379"/>
      <c r="I39" s="280"/>
      <c r="J39" s="281"/>
      <c r="K39" s="281"/>
      <c r="L39" s="281"/>
      <c r="M39" s="265"/>
      <c r="N39" s="266"/>
      <c r="O39" s="285"/>
      <c r="P39" s="286"/>
      <c r="Q39" s="287"/>
      <c r="R39" s="204"/>
      <c r="S39" s="205"/>
      <c r="T39" s="206"/>
      <c r="U39" s="207"/>
      <c r="V39" s="8"/>
      <c r="W39" s="12" t="str">
        <f t="shared" si="0"/>
        <v/>
      </c>
      <c r="X39" s="12" t="str">
        <f t="shared" si="1"/>
        <v/>
      </c>
      <c r="Y39" s="3" t="str">
        <f t="shared" si="2"/>
        <v/>
      </c>
      <c r="Z39" s="3" t="str">
        <f t="shared" si="6"/>
        <v/>
      </c>
      <c r="AA39" s="3" t="str">
        <f t="shared" si="7"/>
        <v/>
      </c>
      <c r="AB39" s="3" t="str">
        <f t="shared" si="8"/>
        <v/>
      </c>
      <c r="AC39" s="3" t="str">
        <f t="shared" si="9"/>
        <v/>
      </c>
      <c r="AD39" s="3" t="str">
        <f t="shared" si="10"/>
        <v/>
      </c>
      <c r="AE39" s="3" t="str">
        <f t="shared" si="11"/>
        <v/>
      </c>
      <c r="AF39" s="12" t="str">
        <f t="shared" si="12"/>
        <v/>
      </c>
      <c r="AG39" s="3" t="str">
        <f t="shared" si="13"/>
        <v/>
      </c>
      <c r="AH39" s="13" t="str">
        <f t="shared" si="14"/>
        <v/>
      </c>
      <c r="AI39" s="4">
        <v>28</v>
      </c>
      <c r="AJ39" s="4" t="s">
        <v>23</v>
      </c>
      <c r="AK39" s="4">
        <v>3000</v>
      </c>
      <c r="AM39" s="4">
        <v>28</v>
      </c>
      <c r="AN39" s="4" t="s">
        <v>24</v>
      </c>
      <c r="AO39" s="4">
        <v>4500</v>
      </c>
      <c r="AQ39" s="4">
        <v>28</v>
      </c>
      <c r="AR39" s="4" t="s">
        <v>25</v>
      </c>
      <c r="AS39" s="4">
        <v>1100</v>
      </c>
      <c r="AU39" s="4">
        <v>28</v>
      </c>
      <c r="AV39" s="4" t="s">
        <v>34</v>
      </c>
      <c r="AW39" s="4">
        <v>570</v>
      </c>
      <c r="AY39" s="4">
        <v>28</v>
      </c>
      <c r="AZ39" s="4" t="s">
        <v>8</v>
      </c>
      <c r="BA39" s="4">
        <v>8</v>
      </c>
      <c r="BC39" s="4">
        <v>28</v>
      </c>
      <c r="BD39" s="4" t="s">
        <v>26</v>
      </c>
      <c r="BE39" s="4">
        <v>3300</v>
      </c>
      <c r="BG39" s="4">
        <v>28</v>
      </c>
      <c r="BH39" s="4" t="s">
        <v>27</v>
      </c>
      <c r="BI39" s="4">
        <v>5000</v>
      </c>
      <c r="BK39" s="4">
        <v>28</v>
      </c>
      <c r="BL39" s="4" t="s">
        <v>28</v>
      </c>
      <c r="BM39" s="4">
        <v>1200</v>
      </c>
      <c r="BO39" s="4">
        <v>28</v>
      </c>
      <c r="BP39" s="4" t="s">
        <v>34</v>
      </c>
      <c r="BQ39" s="4">
        <v>570</v>
      </c>
      <c r="BS39" s="4">
        <v>28</v>
      </c>
      <c r="BT39" s="4" t="s">
        <v>8</v>
      </c>
      <c r="BU39" s="4">
        <v>8</v>
      </c>
      <c r="BW39" s="4">
        <v>28</v>
      </c>
      <c r="BX39" s="4" t="s">
        <v>95</v>
      </c>
      <c r="BY39" s="4">
        <v>8000</v>
      </c>
      <c r="BZ39" s="4"/>
      <c r="CA39" s="4">
        <v>28</v>
      </c>
      <c r="CB39" s="4" t="s">
        <v>96</v>
      </c>
      <c r="CC39" s="4">
        <v>10000</v>
      </c>
      <c r="CD39" s="4"/>
      <c r="CE39" s="4">
        <v>28</v>
      </c>
      <c r="CF39" s="4" t="s">
        <v>97</v>
      </c>
      <c r="CG39" s="4">
        <v>4000</v>
      </c>
      <c r="CI39" s="4">
        <v>28</v>
      </c>
      <c r="CJ39" s="4" t="s">
        <v>98</v>
      </c>
      <c r="CK39" s="4">
        <v>12000</v>
      </c>
      <c r="CL39" s="4"/>
      <c r="CM39" s="4">
        <v>28</v>
      </c>
      <c r="CN39" s="4" t="s">
        <v>99</v>
      </c>
      <c r="CO39" s="4">
        <v>15000</v>
      </c>
      <c r="CP39" s="4"/>
      <c r="CQ39" s="4">
        <v>28</v>
      </c>
      <c r="CR39" s="4" t="s">
        <v>100</v>
      </c>
      <c r="CS39" s="4">
        <v>6000</v>
      </c>
    </row>
    <row r="40" spans="1:97" ht="9.75" customHeight="1" x14ac:dyDescent="0.7">
      <c r="A40" s="2"/>
      <c r="B40" s="73"/>
      <c r="C40" s="74"/>
      <c r="D40" s="75"/>
      <c r="E40" s="380" t="s">
        <v>0</v>
      </c>
      <c r="F40" s="381"/>
      <c r="G40" s="381"/>
      <c r="H40" s="382"/>
      <c r="I40" s="257" t="s">
        <v>61</v>
      </c>
      <c r="J40" s="258"/>
      <c r="K40" s="258"/>
      <c r="L40" s="258"/>
      <c r="M40" s="261"/>
      <c r="N40" s="262"/>
      <c r="O40" s="267">
        <f>SUM(P27:Q35)</f>
        <v>0</v>
      </c>
      <c r="P40" s="270">
        <f>SUM(M40*O40)</f>
        <v>0</v>
      </c>
      <c r="Q40" s="271"/>
      <c r="R40" s="160">
        <f>IF($N$18="特急（中1営業日）",70,35)</f>
        <v>35</v>
      </c>
      <c r="S40" s="161"/>
      <c r="T40" s="182">
        <f>IFERROR(SUM(P40*R40),"")</f>
        <v>0</v>
      </c>
      <c r="U40" s="183"/>
      <c r="V40" s="2"/>
      <c r="W40" s="12" t="str">
        <f t="shared" si="0"/>
        <v/>
      </c>
      <c r="X40" s="12" t="str">
        <f t="shared" si="1"/>
        <v/>
      </c>
      <c r="Y40" s="3" t="str">
        <f t="shared" si="2"/>
        <v/>
      </c>
      <c r="Z40" s="3" t="str">
        <f t="shared" si="6"/>
        <v/>
      </c>
      <c r="AA40" s="3" t="str">
        <f t="shared" si="7"/>
        <v/>
      </c>
      <c r="AB40" s="3" t="str">
        <f t="shared" si="8"/>
        <v/>
      </c>
      <c r="AC40" s="3" t="str">
        <f t="shared" si="9"/>
        <v/>
      </c>
      <c r="AD40" s="3" t="str">
        <f t="shared" si="10"/>
        <v/>
      </c>
      <c r="AE40" s="3" t="str">
        <f t="shared" si="11"/>
        <v/>
      </c>
      <c r="AF40" s="12" t="str">
        <f t="shared" si="12"/>
        <v/>
      </c>
      <c r="AG40" s="3" t="str">
        <f t="shared" si="13"/>
        <v/>
      </c>
      <c r="AH40" s="13" t="str">
        <f t="shared" si="14"/>
        <v/>
      </c>
      <c r="AI40" s="4">
        <v>29</v>
      </c>
      <c r="AJ40" s="4" t="s">
        <v>23</v>
      </c>
      <c r="AK40" s="4">
        <v>3000</v>
      </c>
      <c r="AM40" s="4">
        <v>29</v>
      </c>
      <c r="AN40" s="4" t="s">
        <v>24</v>
      </c>
      <c r="AO40" s="4">
        <v>4500</v>
      </c>
      <c r="AQ40" s="4">
        <v>29</v>
      </c>
      <c r="AR40" s="4" t="s">
        <v>25</v>
      </c>
      <c r="AS40" s="4">
        <v>1100</v>
      </c>
      <c r="AU40" s="4">
        <v>29</v>
      </c>
      <c r="AV40" s="4" t="s">
        <v>34</v>
      </c>
      <c r="AW40" s="4">
        <v>570</v>
      </c>
      <c r="AY40" s="4">
        <v>29</v>
      </c>
      <c r="AZ40" s="4" t="s">
        <v>8</v>
      </c>
      <c r="BA40" s="4">
        <v>8</v>
      </c>
      <c r="BC40" s="4">
        <v>29</v>
      </c>
      <c r="BD40" s="4" t="s">
        <v>26</v>
      </c>
      <c r="BE40" s="4">
        <v>3300</v>
      </c>
      <c r="BG40" s="4">
        <v>29</v>
      </c>
      <c r="BH40" s="4" t="s">
        <v>27</v>
      </c>
      <c r="BI40" s="4">
        <v>5000</v>
      </c>
      <c r="BK40" s="4">
        <v>29</v>
      </c>
      <c r="BL40" s="4" t="s">
        <v>28</v>
      </c>
      <c r="BM40" s="4">
        <v>1200</v>
      </c>
      <c r="BO40" s="4">
        <v>29</v>
      </c>
      <c r="BP40" s="4" t="s">
        <v>34</v>
      </c>
      <c r="BQ40" s="4">
        <v>570</v>
      </c>
      <c r="BS40" s="4">
        <v>29</v>
      </c>
      <c r="BT40" s="4" t="s">
        <v>8</v>
      </c>
      <c r="BU40" s="4">
        <v>8</v>
      </c>
      <c r="BW40" s="4">
        <v>29</v>
      </c>
      <c r="BX40" s="4" t="s">
        <v>95</v>
      </c>
      <c r="BY40" s="4">
        <v>8000</v>
      </c>
      <c r="BZ40" s="4"/>
      <c r="CA40" s="4">
        <v>29</v>
      </c>
      <c r="CB40" s="4" t="s">
        <v>96</v>
      </c>
      <c r="CC40" s="4">
        <v>10000</v>
      </c>
      <c r="CD40" s="4"/>
      <c r="CE40" s="4">
        <v>29</v>
      </c>
      <c r="CF40" s="4" t="s">
        <v>97</v>
      </c>
      <c r="CG40" s="4">
        <v>4000</v>
      </c>
      <c r="CI40" s="4">
        <v>29</v>
      </c>
      <c r="CJ40" s="4" t="s">
        <v>98</v>
      </c>
      <c r="CK40" s="4">
        <v>12000</v>
      </c>
      <c r="CL40" s="4"/>
      <c r="CM40" s="4">
        <v>29</v>
      </c>
      <c r="CN40" s="4" t="s">
        <v>99</v>
      </c>
      <c r="CO40" s="4">
        <v>15000</v>
      </c>
      <c r="CP40" s="4"/>
      <c r="CQ40" s="4">
        <v>29</v>
      </c>
      <c r="CR40" s="4" t="s">
        <v>100</v>
      </c>
      <c r="CS40" s="4">
        <v>6000</v>
      </c>
    </row>
    <row r="41" spans="1:97" ht="9.75" customHeight="1" x14ac:dyDescent="0.7">
      <c r="A41" s="2"/>
      <c r="B41" s="73"/>
      <c r="C41" s="74"/>
      <c r="D41" s="75"/>
      <c r="E41" s="380"/>
      <c r="F41" s="381"/>
      <c r="G41" s="381"/>
      <c r="H41" s="382"/>
      <c r="I41" s="257"/>
      <c r="J41" s="258"/>
      <c r="K41" s="258"/>
      <c r="L41" s="258"/>
      <c r="M41" s="263"/>
      <c r="N41" s="264"/>
      <c r="O41" s="268"/>
      <c r="P41" s="272"/>
      <c r="Q41" s="273"/>
      <c r="R41" s="162"/>
      <c r="S41" s="163"/>
      <c r="T41" s="184"/>
      <c r="U41" s="185"/>
      <c r="V41" s="2"/>
      <c r="W41" s="12" t="str">
        <f t="shared" si="0"/>
        <v/>
      </c>
      <c r="X41" s="12" t="str">
        <f t="shared" si="1"/>
        <v/>
      </c>
      <c r="Y41" s="3" t="str">
        <f t="shared" si="2"/>
        <v/>
      </c>
      <c r="Z41" s="3" t="str">
        <f t="shared" si="6"/>
        <v/>
      </c>
      <c r="AA41" s="3" t="str">
        <f t="shared" si="7"/>
        <v/>
      </c>
      <c r="AB41" s="3" t="str">
        <f t="shared" si="8"/>
        <v/>
      </c>
      <c r="AC41" s="3" t="str">
        <f t="shared" si="9"/>
        <v/>
      </c>
      <c r="AD41" s="3" t="str">
        <f t="shared" si="10"/>
        <v/>
      </c>
      <c r="AE41" s="3" t="str">
        <f t="shared" si="11"/>
        <v/>
      </c>
      <c r="AF41" s="12" t="str">
        <f t="shared" si="12"/>
        <v/>
      </c>
      <c r="AG41" s="3" t="str">
        <f t="shared" si="13"/>
        <v/>
      </c>
      <c r="AH41" s="13" t="str">
        <f t="shared" si="14"/>
        <v/>
      </c>
      <c r="AI41" s="4">
        <v>30</v>
      </c>
      <c r="AJ41" s="4" t="s">
        <v>47</v>
      </c>
      <c r="AK41" s="4">
        <v>2800</v>
      </c>
      <c r="AM41" s="4">
        <v>30</v>
      </c>
      <c r="AN41" s="4" t="s">
        <v>48</v>
      </c>
      <c r="AO41" s="4">
        <v>4000</v>
      </c>
      <c r="AQ41" s="4">
        <v>30</v>
      </c>
      <c r="AR41" s="4" t="s">
        <v>49</v>
      </c>
      <c r="AS41" s="4">
        <v>900</v>
      </c>
      <c r="AU41" s="4">
        <v>30</v>
      </c>
      <c r="AV41" s="4" t="s">
        <v>50</v>
      </c>
      <c r="AW41" s="4">
        <v>470</v>
      </c>
      <c r="AY41" s="4">
        <v>30</v>
      </c>
      <c r="AZ41" s="4" t="s">
        <v>8</v>
      </c>
      <c r="BA41" s="4">
        <v>8</v>
      </c>
      <c r="BC41" s="4">
        <v>30</v>
      </c>
      <c r="BD41" s="4" t="s">
        <v>51</v>
      </c>
      <c r="BE41" s="4">
        <v>3100</v>
      </c>
      <c r="BG41" s="4">
        <v>30</v>
      </c>
      <c r="BH41" s="4" t="s">
        <v>52</v>
      </c>
      <c r="BI41" s="4">
        <v>4500</v>
      </c>
      <c r="BK41" s="4">
        <v>30</v>
      </c>
      <c r="BL41" s="4" t="s">
        <v>53</v>
      </c>
      <c r="BM41" s="4">
        <v>1100</v>
      </c>
      <c r="BO41" s="4">
        <v>30</v>
      </c>
      <c r="BP41" s="4" t="s">
        <v>50</v>
      </c>
      <c r="BQ41" s="4">
        <v>470</v>
      </c>
      <c r="BS41" s="4">
        <v>30</v>
      </c>
      <c r="BT41" s="4" t="s">
        <v>8</v>
      </c>
      <c r="BU41" s="4">
        <v>8</v>
      </c>
      <c r="BW41" s="4">
        <v>30</v>
      </c>
      <c r="BX41" s="4" t="s">
        <v>95</v>
      </c>
      <c r="BY41" s="4">
        <v>8000</v>
      </c>
      <c r="BZ41" s="4"/>
      <c r="CA41" s="4">
        <v>30</v>
      </c>
      <c r="CB41" s="4" t="s">
        <v>96</v>
      </c>
      <c r="CC41" s="4">
        <v>10000</v>
      </c>
      <c r="CD41" s="4"/>
      <c r="CE41" s="4">
        <v>30</v>
      </c>
      <c r="CF41" s="4" t="s">
        <v>97</v>
      </c>
      <c r="CG41" s="4">
        <v>4000</v>
      </c>
      <c r="CI41" s="4">
        <v>30</v>
      </c>
      <c r="CJ41" s="4" t="s">
        <v>98</v>
      </c>
      <c r="CK41" s="4">
        <v>12000</v>
      </c>
      <c r="CL41" s="4"/>
      <c r="CM41" s="4">
        <v>30</v>
      </c>
      <c r="CN41" s="4" t="s">
        <v>99</v>
      </c>
      <c r="CO41" s="4">
        <v>15000</v>
      </c>
      <c r="CP41" s="4"/>
      <c r="CQ41" s="4">
        <v>30</v>
      </c>
      <c r="CR41" s="4" t="s">
        <v>100</v>
      </c>
      <c r="CS41" s="4">
        <v>6000</v>
      </c>
    </row>
    <row r="42" spans="1:97" ht="9.75" customHeight="1" thickBot="1" x14ac:dyDescent="0.75">
      <c r="A42" s="2"/>
      <c r="B42" s="76"/>
      <c r="C42" s="77"/>
      <c r="D42" s="78"/>
      <c r="E42" s="383"/>
      <c r="F42" s="384"/>
      <c r="G42" s="384"/>
      <c r="H42" s="385"/>
      <c r="I42" s="259"/>
      <c r="J42" s="260"/>
      <c r="K42" s="260"/>
      <c r="L42" s="260"/>
      <c r="M42" s="265"/>
      <c r="N42" s="266"/>
      <c r="O42" s="269"/>
      <c r="P42" s="274"/>
      <c r="Q42" s="275"/>
      <c r="R42" s="164"/>
      <c r="S42" s="165"/>
      <c r="T42" s="186"/>
      <c r="U42" s="171"/>
      <c r="V42" s="2"/>
      <c r="W42" s="12" t="str">
        <f t="shared" si="0"/>
        <v/>
      </c>
      <c r="X42" s="12" t="str">
        <f t="shared" si="1"/>
        <v/>
      </c>
      <c r="Y42" s="3" t="str">
        <f t="shared" si="2"/>
        <v/>
      </c>
      <c r="Z42" s="3" t="str">
        <f t="shared" si="6"/>
        <v/>
      </c>
      <c r="AA42" s="3" t="str">
        <f t="shared" si="7"/>
        <v/>
      </c>
      <c r="AB42" s="3" t="str">
        <f t="shared" si="8"/>
        <v/>
      </c>
      <c r="AC42" s="3" t="str">
        <f t="shared" si="9"/>
        <v/>
      </c>
      <c r="AD42" s="3" t="str">
        <f t="shared" si="10"/>
        <v/>
      </c>
      <c r="AE42" s="3" t="str">
        <f t="shared" si="11"/>
        <v/>
      </c>
      <c r="AF42" s="12" t="str">
        <f t="shared" si="12"/>
        <v/>
      </c>
      <c r="AG42" s="3" t="str">
        <f t="shared" si="13"/>
        <v/>
      </c>
      <c r="AH42" s="13" t="str">
        <f t="shared" si="14"/>
        <v/>
      </c>
      <c r="AI42" s="4">
        <v>31</v>
      </c>
      <c r="AJ42" s="4" t="s">
        <v>47</v>
      </c>
      <c r="AK42" s="4">
        <v>2800</v>
      </c>
      <c r="AM42" s="4">
        <v>31</v>
      </c>
      <c r="AN42" s="4" t="s">
        <v>48</v>
      </c>
      <c r="AO42" s="4">
        <v>4000</v>
      </c>
      <c r="AQ42" s="4">
        <v>31</v>
      </c>
      <c r="AR42" s="4" t="s">
        <v>49</v>
      </c>
      <c r="AS42" s="4">
        <v>900</v>
      </c>
      <c r="AU42" s="4">
        <v>31</v>
      </c>
      <c r="AV42" s="4" t="s">
        <v>50</v>
      </c>
      <c r="AW42" s="4">
        <v>470</v>
      </c>
      <c r="AY42" s="4">
        <v>31</v>
      </c>
      <c r="AZ42" s="4" t="s">
        <v>8</v>
      </c>
      <c r="BA42" s="4">
        <v>8</v>
      </c>
      <c r="BC42" s="4">
        <v>31</v>
      </c>
      <c r="BD42" s="4" t="s">
        <v>51</v>
      </c>
      <c r="BE42" s="4">
        <v>3100</v>
      </c>
      <c r="BG42" s="4">
        <v>31</v>
      </c>
      <c r="BH42" s="4" t="s">
        <v>52</v>
      </c>
      <c r="BI42" s="4">
        <v>4500</v>
      </c>
      <c r="BK42" s="4">
        <v>31</v>
      </c>
      <c r="BL42" s="4" t="s">
        <v>53</v>
      </c>
      <c r="BM42" s="4">
        <v>1100</v>
      </c>
      <c r="BO42" s="4">
        <v>31</v>
      </c>
      <c r="BP42" s="4" t="s">
        <v>50</v>
      </c>
      <c r="BQ42" s="4">
        <v>470</v>
      </c>
      <c r="BS42" s="4">
        <v>31</v>
      </c>
      <c r="BT42" s="4" t="s">
        <v>8</v>
      </c>
      <c r="BU42" s="4">
        <v>8</v>
      </c>
      <c r="BW42" s="4">
        <v>31</v>
      </c>
      <c r="BX42" s="4" t="s">
        <v>95</v>
      </c>
      <c r="BY42" s="4">
        <v>8000</v>
      </c>
      <c r="BZ42" s="4"/>
      <c r="CA42" s="4">
        <v>31</v>
      </c>
      <c r="CB42" s="4" t="s">
        <v>96</v>
      </c>
      <c r="CC42" s="4">
        <v>10000</v>
      </c>
      <c r="CD42" s="4"/>
      <c r="CE42" s="4">
        <v>31</v>
      </c>
      <c r="CF42" s="4" t="s">
        <v>97</v>
      </c>
      <c r="CG42" s="4">
        <v>4000</v>
      </c>
      <c r="CI42" s="4">
        <v>31</v>
      </c>
      <c r="CJ42" s="4" t="s">
        <v>98</v>
      </c>
      <c r="CK42" s="4">
        <v>12000</v>
      </c>
      <c r="CL42" s="4"/>
      <c r="CM42" s="4">
        <v>31</v>
      </c>
      <c r="CN42" s="4" t="s">
        <v>99</v>
      </c>
      <c r="CO42" s="4">
        <v>15000</v>
      </c>
      <c r="CP42" s="4"/>
      <c r="CQ42" s="4">
        <v>31</v>
      </c>
      <c r="CR42" s="4" t="s">
        <v>100</v>
      </c>
      <c r="CS42" s="4">
        <v>6000</v>
      </c>
    </row>
    <row r="43" spans="1:97" ht="15" customHeight="1" x14ac:dyDescent="0.25">
      <c r="A43" s="2"/>
      <c r="B43" s="288" t="s">
        <v>163</v>
      </c>
      <c r="C43" s="289"/>
      <c r="D43" s="289"/>
      <c r="E43" s="289"/>
      <c r="F43" s="289"/>
      <c r="G43" s="289"/>
      <c r="H43" s="289"/>
      <c r="I43" s="289"/>
      <c r="J43" s="289"/>
      <c r="K43" s="289"/>
      <c r="L43" s="289"/>
      <c r="M43" s="289"/>
      <c r="N43" s="289"/>
      <c r="O43" s="290"/>
      <c r="P43" s="202" t="s">
        <v>62</v>
      </c>
      <c r="Q43" s="203"/>
      <c r="R43" s="253"/>
      <c r="S43" s="254"/>
      <c r="T43" s="255"/>
      <c r="U43" s="256"/>
      <c r="V43" s="2"/>
      <c r="W43" s="12" t="str">
        <f t="shared" si="0"/>
        <v/>
      </c>
      <c r="X43" s="12" t="str">
        <f t="shared" si="1"/>
        <v/>
      </c>
      <c r="Y43" s="3" t="str">
        <f t="shared" si="2"/>
        <v/>
      </c>
      <c r="Z43" s="3" t="str">
        <f t="shared" si="6"/>
        <v/>
      </c>
      <c r="AA43" s="3" t="str">
        <f t="shared" si="7"/>
        <v/>
      </c>
      <c r="AB43" s="3" t="str">
        <f t="shared" si="8"/>
        <v/>
      </c>
      <c r="AC43" s="3" t="str">
        <f t="shared" si="9"/>
        <v/>
      </c>
      <c r="AD43" s="3" t="str">
        <f t="shared" si="10"/>
        <v/>
      </c>
      <c r="AE43" s="3" t="str">
        <f t="shared" si="11"/>
        <v/>
      </c>
      <c r="AF43" s="12" t="str">
        <f t="shared" si="12"/>
        <v/>
      </c>
      <c r="AG43" s="3" t="str">
        <f t="shared" si="13"/>
        <v/>
      </c>
      <c r="AH43" s="13" t="str">
        <f t="shared" si="14"/>
        <v/>
      </c>
      <c r="BW43" s="4"/>
      <c r="BX43" s="4"/>
      <c r="BY43" s="4"/>
      <c r="BZ43" s="4"/>
      <c r="CA43" s="4"/>
      <c r="CB43" s="4"/>
      <c r="CC43" s="4"/>
      <c r="CD43" s="4"/>
      <c r="CE43" s="4"/>
      <c r="CF43" s="4"/>
      <c r="CG43" s="4"/>
      <c r="CI43" s="4"/>
      <c r="CJ43" s="4"/>
      <c r="CK43" s="4"/>
      <c r="CL43" s="4"/>
      <c r="CM43" s="4"/>
      <c r="CN43" s="4"/>
      <c r="CO43" s="4"/>
      <c r="CP43" s="4"/>
      <c r="CQ43" s="4"/>
      <c r="CR43" s="4"/>
      <c r="CS43" s="4"/>
    </row>
    <row r="44" spans="1:97" ht="15" customHeight="1" x14ac:dyDescent="0.25">
      <c r="A44" s="2"/>
      <c r="B44" s="337" t="s">
        <v>107</v>
      </c>
      <c r="C44" s="338"/>
      <c r="D44" s="338"/>
      <c r="E44" s="338"/>
      <c r="F44" s="338"/>
      <c r="G44" s="338"/>
      <c r="H44" s="338"/>
      <c r="I44" s="338"/>
      <c r="J44" s="338"/>
      <c r="K44" s="338"/>
      <c r="L44" s="338"/>
      <c r="M44" s="338"/>
      <c r="N44" s="338"/>
      <c r="O44" s="339"/>
      <c r="P44" s="174"/>
      <c r="Q44" s="175"/>
      <c r="R44" s="176"/>
      <c r="S44" s="177"/>
      <c r="T44" s="172"/>
      <c r="U44" s="173"/>
      <c r="V44" s="2"/>
      <c r="W44" s="12" t="str">
        <f t="shared" si="0"/>
        <v/>
      </c>
      <c r="X44" s="12" t="str">
        <f t="shared" si="1"/>
        <v/>
      </c>
      <c r="Y44" s="3" t="str">
        <f t="shared" si="2"/>
        <v/>
      </c>
      <c r="Z44" s="3" t="str">
        <f t="shared" si="6"/>
        <v/>
      </c>
      <c r="AA44" s="3" t="str">
        <f t="shared" si="7"/>
        <v/>
      </c>
      <c r="AB44" s="3" t="str">
        <f t="shared" si="8"/>
        <v/>
      </c>
      <c r="AC44" s="3" t="str">
        <f t="shared" si="9"/>
        <v/>
      </c>
      <c r="AD44" s="3" t="str">
        <f t="shared" si="10"/>
        <v/>
      </c>
      <c r="AE44" s="3" t="str">
        <f t="shared" si="11"/>
        <v/>
      </c>
      <c r="AF44" s="12" t="str">
        <f t="shared" si="12"/>
        <v/>
      </c>
      <c r="AG44" s="3" t="str">
        <f t="shared" si="13"/>
        <v/>
      </c>
      <c r="AH44" s="13" t="str">
        <f t="shared" si="14"/>
        <v/>
      </c>
      <c r="BW44" s="4"/>
      <c r="BX44" s="4"/>
      <c r="BY44" s="4"/>
      <c r="BZ44" s="4"/>
      <c r="CA44" s="4"/>
      <c r="CB44" s="4"/>
      <c r="CC44" s="4"/>
      <c r="CD44" s="4"/>
      <c r="CE44" s="4"/>
      <c r="CF44" s="4"/>
      <c r="CG44" s="4"/>
      <c r="CI44" s="4"/>
      <c r="CJ44" s="4"/>
      <c r="CK44" s="4"/>
      <c r="CL44" s="4"/>
      <c r="CM44" s="4"/>
      <c r="CN44" s="4"/>
      <c r="CO44" s="4"/>
      <c r="CP44" s="4"/>
      <c r="CQ44" s="4"/>
      <c r="CR44" s="4"/>
      <c r="CS44" s="4"/>
    </row>
    <row r="45" spans="1:97" ht="15" customHeight="1" x14ac:dyDescent="0.25">
      <c r="A45" s="2"/>
      <c r="B45" s="337"/>
      <c r="C45" s="338"/>
      <c r="D45" s="338"/>
      <c r="E45" s="338"/>
      <c r="F45" s="338"/>
      <c r="G45" s="338"/>
      <c r="H45" s="338"/>
      <c r="I45" s="338"/>
      <c r="J45" s="338"/>
      <c r="K45" s="338"/>
      <c r="L45" s="338"/>
      <c r="M45" s="338"/>
      <c r="N45" s="338"/>
      <c r="O45" s="339"/>
      <c r="P45" s="174"/>
      <c r="Q45" s="175"/>
      <c r="R45" s="176"/>
      <c r="S45" s="177"/>
      <c r="T45" s="172"/>
      <c r="U45" s="173"/>
      <c r="V45" s="2"/>
      <c r="W45" s="12" t="str">
        <f t="shared" si="0"/>
        <v/>
      </c>
      <c r="X45" s="12" t="str">
        <f t="shared" si="1"/>
        <v/>
      </c>
      <c r="Y45" s="3" t="str">
        <f t="shared" si="2"/>
        <v/>
      </c>
      <c r="Z45" s="3" t="str">
        <f t="shared" si="6"/>
        <v/>
      </c>
      <c r="AA45" s="3" t="str">
        <f t="shared" si="7"/>
        <v/>
      </c>
      <c r="AB45" s="3" t="str">
        <f t="shared" si="8"/>
        <v/>
      </c>
      <c r="AC45" s="3" t="str">
        <f t="shared" si="9"/>
        <v/>
      </c>
      <c r="AD45" s="3" t="str">
        <f t="shared" si="10"/>
        <v/>
      </c>
      <c r="AE45" s="3" t="str">
        <f t="shared" si="11"/>
        <v/>
      </c>
      <c r="AF45" s="12" t="str">
        <f t="shared" si="12"/>
        <v/>
      </c>
      <c r="AG45" s="3" t="str">
        <f t="shared" si="13"/>
        <v/>
      </c>
      <c r="AH45" s="13" t="str">
        <f t="shared" si="14"/>
        <v/>
      </c>
      <c r="BW45" s="4"/>
      <c r="BX45" s="4"/>
      <c r="BY45" s="4"/>
      <c r="BZ45" s="4"/>
      <c r="CA45" s="4"/>
      <c r="CB45" s="4"/>
      <c r="CC45" s="4"/>
      <c r="CD45" s="4"/>
      <c r="CE45" s="4"/>
      <c r="CF45" s="4"/>
      <c r="CG45" s="4"/>
      <c r="CI45" s="4"/>
      <c r="CJ45" s="4"/>
      <c r="CK45" s="4"/>
      <c r="CL45" s="4"/>
      <c r="CM45" s="4"/>
      <c r="CN45" s="4"/>
      <c r="CO45" s="4"/>
      <c r="CP45" s="4"/>
      <c r="CQ45" s="4"/>
      <c r="CR45" s="4"/>
      <c r="CS45" s="4"/>
    </row>
    <row r="46" spans="1:97" ht="15" customHeight="1" x14ac:dyDescent="0.25">
      <c r="A46" s="2"/>
      <c r="B46" s="345" t="s">
        <v>108</v>
      </c>
      <c r="C46" s="346"/>
      <c r="D46" s="346"/>
      <c r="E46" s="346"/>
      <c r="F46" s="346"/>
      <c r="G46" s="346"/>
      <c r="H46" s="346"/>
      <c r="I46" s="346"/>
      <c r="J46" s="346"/>
      <c r="K46" s="346"/>
      <c r="L46" s="346"/>
      <c r="M46" s="346"/>
      <c r="N46" s="346"/>
      <c r="O46" s="347"/>
      <c r="P46" s="187" t="s">
        <v>101</v>
      </c>
      <c r="Q46" s="187"/>
      <c r="R46" s="187"/>
      <c r="S46" s="188"/>
      <c r="T46" s="178"/>
      <c r="U46" s="179"/>
      <c r="V46" s="2"/>
      <c r="W46" s="12" t="str">
        <f t="shared" si="0"/>
        <v/>
      </c>
      <c r="X46" s="12" t="str">
        <f t="shared" si="1"/>
        <v/>
      </c>
      <c r="Y46" s="3" t="str">
        <f t="shared" si="2"/>
        <v/>
      </c>
      <c r="Z46" s="3" t="str">
        <f t="shared" si="6"/>
        <v/>
      </c>
      <c r="AA46" s="3" t="str">
        <f t="shared" si="7"/>
        <v/>
      </c>
      <c r="AB46" s="3" t="str">
        <f t="shared" si="8"/>
        <v/>
      </c>
      <c r="AC46" s="3" t="str">
        <f t="shared" si="9"/>
        <v/>
      </c>
      <c r="AD46" s="3" t="str">
        <f t="shared" si="10"/>
        <v/>
      </c>
      <c r="AE46" s="3" t="str">
        <f t="shared" si="11"/>
        <v/>
      </c>
      <c r="AF46" s="12" t="str">
        <f t="shared" si="12"/>
        <v/>
      </c>
      <c r="AG46" s="3" t="str">
        <f t="shared" si="13"/>
        <v/>
      </c>
      <c r="AH46" s="13" t="str">
        <f t="shared" si="14"/>
        <v/>
      </c>
      <c r="BW46" s="4"/>
      <c r="BX46" s="4"/>
      <c r="BY46" s="4"/>
      <c r="BZ46" s="4"/>
      <c r="CA46" s="4"/>
      <c r="CB46" s="4"/>
      <c r="CC46" s="4"/>
      <c r="CD46" s="4"/>
      <c r="CE46" s="4"/>
      <c r="CF46" s="4"/>
      <c r="CG46" s="4"/>
      <c r="CI46" s="4"/>
      <c r="CJ46" s="4"/>
      <c r="CK46" s="4"/>
      <c r="CL46" s="4"/>
      <c r="CM46" s="4"/>
      <c r="CN46" s="4"/>
      <c r="CO46" s="4"/>
      <c r="CP46" s="4"/>
      <c r="CQ46" s="4"/>
      <c r="CR46" s="4"/>
      <c r="CS46" s="4"/>
    </row>
    <row r="47" spans="1:97" ht="15" customHeight="1" thickBot="1" x14ac:dyDescent="0.75">
      <c r="A47" s="2"/>
      <c r="B47" s="348"/>
      <c r="C47" s="349"/>
      <c r="D47" s="349"/>
      <c r="E47" s="349"/>
      <c r="F47" s="349"/>
      <c r="G47" s="349"/>
      <c r="H47" s="349"/>
      <c r="I47" s="349"/>
      <c r="J47" s="349"/>
      <c r="K47" s="349"/>
      <c r="L47" s="349"/>
      <c r="M47" s="349"/>
      <c r="N47" s="349"/>
      <c r="O47" s="350"/>
      <c r="P47" s="180" t="s">
        <v>63</v>
      </c>
      <c r="Q47" s="180"/>
      <c r="R47" s="180"/>
      <c r="S47" s="181"/>
      <c r="T47" s="198">
        <f>IF((N27="版下入稿"),"0",500)</f>
        <v>500</v>
      </c>
      <c r="U47" s="199"/>
      <c r="V47" s="2"/>
      <c r="W47" s="12" t="str">
        <f t="shared" si="0"/>
        <v/>
      </c>
      <c r="X47" s="12" t="str">
        <f t="shared" si="1"/>
        <v/>
      </c>
      <c r="Y47" s="3" t="str">
        <f t="shared" si="2"/>
        <v/>
      </c>
      <c r="Z47" s="3" t="str">
        <f t="shared" si="6"/>
        <v/>
      </c>
      <c r="AA47" s="3" t="str">
        <f t="shared" si="7"/>
        <v/>
      </c>
      <c r="AB47" s="3" t="str">
        <f t="shared" si="8"/>
        <v/>
      </c>
      <c r="AC47" s="3" t="str">
        <f t="shared" si="9"/>
        <v/>
      </c>
      <c r="AD47" s="3" t="str">
        <f t="shared" si="10"/>
        <v/>
      </c>
      <c r="AE47" s="3" t="str">
        <f t="shared" si="11"/>
        <v/>
      </c>
      <c r="AF47" s="12" t="str">
        <f t="shared" si="12"/>
        <v/>
      </c>
      <c r="AG47" s="3" t="str">
        <f t="shared" si="13"/>
        <v/>
      </c>
      <c r="AH47" s="13" t="str">
        <f t="shared" si="14"/>
        <v/>
      </c>
      <c r="BW47" s="4"/>
      <c r="BX47" s="4"/>
      <c r="BY47" s="4"/>
      <c r="BZ47" s="4"/>
      <c r="CA47" s="4"/>
      <c r="CB47" s="4"/>
      <c r="CC47" s="4"/>
      <c r="CD47" s="4"/>
      <c r="CE47" s="4"/>
      <c r="CF47" s="4"/>
      <c r="CG47" s="4"/>
      <c r="CI47" s="4"/>
      <c r="CJ47" s="4"/>
      <c r="CK47" s="4"/>
      <c r="CL47" s="4"/>
      <c r="CM47" s="4"/>
      <c r="CN47" s="4"/>
      <c r="CO47" s="4"/>
      <c r="CP47" s="4"/>
      <c r="CQ47" s="4"/>
      <c r="CR47" s="4"/>
      <c r="CS47" s="4"/>
    </row>
    <row r="48" spans="1:97" ht="15" customHeight="1" x14ac:dyDescent="0.7">
      <c r="A48" s="2"/>
      <c r="B48" s="189"/>
      <c r="C48" s="190"/>
      <c r="D48" s="190"/>
      <c r="E48" s="190"/>
      <c r="F48" s="190"/>
      <c r="G48" s="190"/>
      <c r="H48" s="190"/>
      <c r="I48" s="190"/>
      <c r="J48" s="190"/>
      <c r="K48" s="190"/>
      <c r="L48" s="190"/>
      <c r="M48" s="190"/>
      <c r="N48" s="190"/>
      <c r="O48" s="191"/>
      <c r="P48" s="200" t="s">
        <v>64</v>
      </c>
      <c r="Q48" s="200"/>
      <c r="R48" s="200"/>
      <c r="S48" s="201"/>
      <c r="T48" s="340">
        <f>SUM(T27:U47)</f>
        <v>500</v>
      </c>
      <c r="U48" s="341"/>
      <c r="V48" s="2"/>
      <c r="W48" s="12" t="str">
        <f t="shared" si="0"/>
        <v/>
      </c>
      <c r="X48" s="12" t="str">
        <f t="shared" si="1"/>
        <v/>
      </c>
      <c r="Y48" s="3" t="str">
        <f t="shared" si="2"/>
        <v/>
      </c>
      <c r="Z48" s="3" t="str">
        <f t="shared" si="6"/>
        <v/>
      </c>
      <c r="AA48" s="3" t="str">
        <f t="shared" si="7"/>
        <v/>
      </c>
      <c r="AB48" s="3" t="str">
        <f t="shared" si="8"/>
        <v/>
      </c>
      <c r="AC48" s="3" t="str">
        <f t="shared" si="9"/>
        <v/>
      </c>
      <c r="AD48" s="3" t="str">
        <f t="shared" si="10"/>
        <v/>
      </c>
      <c r="AE48" s="3" t="str">
        <f t="shared" si="11"/>
        <v/>
      </c>
      <c r="AF48" s="12" t="str">
        <f t="shared" si="12"/>
        <v/>
      </c>
      <c r="AG48" s="3" t="str">
        <f t="shared" si="13"/>
        <v/>
      </c>
      <c r="AH48" s="13" t="str">
        <f t="shared" si="14"/>
        <v/>
      </c>
      <c r="BW48" s="4"/>
      <c r="BX48" s="4"/>
      <c r="BY48" s="4"/>
      <c r="BZ48" s="4"/>
      <c r="CA48" s="4"/>
      <c r="CB48" s="4"/>
      <c r="CC48" s="4"/>
      <c r="CD48" s="4"/>
      <c r="CE48" s="4"/>
      <c r="CF48" s="4"/>
      <c r="CG48" s="4"/>
      <c r="CI48" s="4"/>
      <c r="CJ48" s="4"/>
      <c r="CK48" s="4"/>
      <c r="CL48" s="4"/>
      <c r="CM48" s="4"/>
      <c r="CN48" s="4"/>
      <c r="CO48" s="4"/>
      <c r="CP48" s="4"/>
      <c r="CQ48" s="4"/>
      <c r="CR48" s="4"/>
      <c r="CS48" s="4"/>
    </row>
    <row r="49" spans="1:97" ht="15" customHeight="1" thickBot="1" x14ac:dyDescent="0.75">
      <c r="A49" s="2"/>
      <c r="B49" s="189"/>
      <c r="C49" s="190"/>
      <c r="D49" s="190"/>
      <c r="E49" s="190"/>
      <c r="F49" s="190"/>
      <c r="G49" s="190"/>
      <c r="H49" s="190"/>
      <c r="I49" s="190"/>
      <c r="J49" s="190"/>
      <c r="K49" s="190"/>
      <c r="L49" s="190"/>
      <c r="M49" s="190"/>
      <c r="N49" s="190"/>
      <c r="O49" s="191"/>
      <c r="P49" s="140" t="s">
        <v>65</v>
      </c>
      <c r="Q49" s="140"/>
      <c r="R49" s="140"/>
      <c r="S49" s="141"/>
      <c r="T49" s="138">
        <f>ROUNDDOWN(T48*0.1,0)</f>
        <v>50</v>
      </c>
      <c r="U49" s="139"/>
      <c r="V49" s="2"/>
      <c r="W49" s="12" t="str">
        <f t="shared" si="0"/>
        <v/>
      </c>
      <c r="X49" s="12" t="str">
        <f t="shared" si="1"/>
        <v/>
      </c>
      <c r="Y49" s="3" t="str">
        <f t="shared" si="2"/>
        <v/>
      </c>
      <c r="Z49" s="3" t="str">
        <f t="shared" si="6"/>
        <v/>
      </c>
      <c r="AA49" s="3" t="str">
        <f t="shared" si="7"/>
        <v/>
      </c>
      <c r="AB49" s="3" t="str">
        <f t="shared" si="8"/>
        <v/>
      </c>
      <c r="AC49" s="3" t="str">
        <f t="shared" si="9"/>
        <v/>
      </c>
      <c r="AD49" s="3" t="str">
        <f t="shared" si="10"/>
        <v/>
      </c>
      <c r="AE49" s="3" t="str">
        <f t="shared" si="11"/>
        <v/>
      </c>
      <c r="AF49" s="12" t="str">
        <f t="shared" si="12"/>
        <v/>
      </c>
      <c r="AG49" s="3" t="str">
        <f t="shared" si="13"/>
        <v/>
      </c>
      <c r="AH49" s="13" t="str">
        <f t="shared" si="14"/>
        <v/>
      </c>
      <c r="BW49" s="4"/>
      <c r="BX49" s="4"/>
      <c r="BY49" s="4"/>
      <c r="BZ49" s="4"/>
      <c r="CA49" s="4"/>
      <c r="CB49" s="4"/>
      <c r="CC49" s="4"/>
      <c r="CD49" s="4"/>
      <c r="CE49" s="4"/>
      <c r="CF49" s="4"/>
      <c r="CG49" s="4"/>
      <c r="CI49" s="4"/>
      <c r="CJ49" s="4"/>
      <c r="CK49" s="4"/>
      <c r="CL49" s="4"/>
      <c r="CM49" s="4"/>
      <c r="CN49" s="4"/>
      <c r="CO49" s="4"/>
      <c r="CP49" s="4"/>
      <c r="CQ49" s="4"/>
      <c r="CR49" s="4"/>
      <c r="CS49" s="4"/>
    </row>
    <row r="50" spans="1:97" ht="15" customHeight="1" x14ac:dyDescent="0.7">
      <c r="A50" s="2"/>
      <c r="B50" s="192"/>
      <c r="C50" s="193"/>
      <c r="D50" s="193"/>
      <c r="E50" s="193"/>
      <c r="F50" s="193"/>
      <c r="G50" s="193"/>
      <c r="H50" s="193"/>
      <c r="I50" s="193"/>
      <c r="J50" s="193"/>
      <c r="K50" s="193"/>
      <c r="L50" s="193"/>
      <c r="M50" s="193"/>
      <c r="N50" s="193"/>
      <c r="O50" s="194"/>
      <c r="P50" s="66" t="s">
        <v>66</v>
      </c>
      <c r="Q50" s="67"/>
      <c r="R50" s="67"/>
      <c r="S50" s="166">
        <f>ROUNDDOWN(T48*1.1,0)</f>
        <v>550</v>
      </c>
      <c r="T50" s="167"/>
      <c r="U50" s="168"/>
      <c r="V50" s="2"/>
      <c r="W50" s="12" t="str">
        <f t="shared" si="0"/>
        <v/>
      </c>
      <c r="X50" s="12" t="str">
        <f t="shared" si="1"/>
        <v/>
      </c>
      <c r="Y50" s="3" t="str">
        <f t="shared" si="2"/>
        <v/>
      </c>
      <c r="Z50" s="3" t="str">
        <f t="shared" si="6"/>
        <v/>
      </c>
      <c r="AA50" s="3" t="str">
        <f t="shared" si="7"/>
        <v/>
      </c>
      <c r="AB50" s="3" t="str">
        <f t="shared" si="8"/>
        <v/>
      </c>
      <c r="AC50" s="3" t="str">
        <f t="shared" si="9"/>
        <v/>
      </c>
      <c r="AD50" s="3" t="str">
        <f t="shared" si="10"/>
        <v/>
      </c>
      <c r="AE50" s="3" t="str">
        <f t="shared" si="11"/>
        <v/>
      </c>
      <c r="AF50" s="12" t="str">
        <f t="shared" si="12"/>
        <v/>
      </c>
      <c r="AG50" s="3" t="str">
        <f t="shared" si="13"/>
        <v/>
      </c>
      <c r="AH50" s="13" t="str">
        <f t="shared" si="14"/>
        <v/>
      </c>
      <c r="BW50" s="4"/>
      <c r="BX50" s="4"/>
      <c r="BY50" s="4"/>
      <c r="BZ50" s="4"/>
      <c r="CA50" s="4"/>
      <c r="CB50" s="4"/>
      <c r="CC50" s="4"/>
      <c r="CD50" s="4"/>
      <c r="CE50" s="4"/>
      <c r="CF50" s="4"/>
      <c r="CG50" s="4"/>
      <c r="CI50" s="4"/>
      <c r="CJ50" s="4"/>
      <c r="CK50" s="4"/>
      <c r="CL50" s="4"/>
      <c r="CM50" s="4"/>
      <c r="CN50" s="4"/>
      <c r="CO50" s="4"/>
      <c r="CP50" s="4"/>
      <c r="CQ50" s="4"/>
      <c r="CR50" s="4"/>
      <c r="CS50" s="4"/>
    </row>
    <row r="51" spans="1:97" ht="15" customHeight="1" thickBot="1" x14ac:dyDescent="0.75">
      <c r="A51" s="2"/>
      <c r="B51" s="195"/>
      <c r="C51" s="196"/>
      <c r="D51" s="196"/>
      <c r="E51" s="196"/>
      <c r="F51" s="196"/>
      <c r="G51" s="196"/>
      <c r="H51" s="196"/>
      <c r="I51" s="196"/>
      <c r="J51" s="196"/>
      <c r="K51" s="196"/>
      <c r="L51" s="196"/>
      <c r="M51" s="196"/>
      <c r="N51" s="196"/>
      <c r="O51" s="197"/>
      <c r="P51" s="68"/>
      <c r="Q51" s="69"/>
      <c r="R51" s="69"/>
      <c r="S51" s="169"/>
      <c r="T51" s="170"/>
      <c r="U51" s="171"/>
      <c r="V51" s="2"/>
      <c r="W51" s="12" t="str">
        <f t="shared" si="0"/>
        <v/>
      </c>
      <c r="X51" s="12" t="str">
        <f t="shared" si="1"/>
        <v/>
      </c>
      <c r="Y51" s="3" t="str">
        <f t="shared" si="2"/>
        <v/>
      </c>
      <c r="Z51" s="3" t="str">
        <f t="shared" si="6"/>
        <v/>
      </c>
      <c r="AA51" s="3" t="str">
        <f t="shared" si="7"/>
        <v/>
      </c>
      <c r="AB51" s="3" t="str">
        <f t="shared" si="8"/>
        <v/>
      </c>
      <c r="AC51" s="3" t="str">
        <f t="shared" si="9"/>
        <v/>
      </c>
      <c r="AD51" s="3" t="str">
        <f t="shared" si="10"/>
        <v/>
      </c>
      <c r="AE51" s="3" t="str">
        <f t="shared" si="11"/>
        <v/>
      </c>
      <c r="AF51" s="12" t="str">
        <f t="shared" si="12"/>
        <v/>
      </c>
      <c r="AG51" s="3" t="str">
        <f t="shared" si="13"/>
        <v/>
      </c>
      <c r="AH51" s="13" t="str">
        <f t="shared" si="14"/>
        <v/>
      </c>
      <c r="AI51" s="4">
        <v>32</v>
      </c>
      <c r="AJ51" s="4" t="s">
        <v>47</v>
      </c>
      <c r="AK51" s="4">
        <v>2800</v>
      </c>
      <c r="AM51" s="4">
        <v>32</v>
      </c>
      <c r="AN51" s="4" t="s">
        <v>48</v>
      </c>
      <c r="AO51" s="4">
        <v>4000</v>
      </c>
      <c r="AQ51" s="4">
        <v>32</v>
      </c>
      <c r="AR51" s="4" t="s">
        <v>49</v>
      </c>
      <c r="AS51" s="4">
        <v>900</v>
      </c>
      <c r="AU51" s="4">
        <v>32</v>
      </c>
      <c r="AV51" s="4" t="s">
        <v>50</v>
      </c>
      <c r="AW51" s="4">
        <v>470</v>
      </c>
      <c r="AY51" s="4">
        <v>32</v>
      </c>
      <c r="AZ51" s="4" t="s">
        <v>8</v>
      </c>
      <c r="BA51" s="4">
        <v>8</v>
      </c>
      <c r="BC51" s="4">
        <v>32</v>
      </c>
      <c r="BD51" s="4" t="s">
        <v>51</v>
      </c>
      <c r="BE51" s="4">
        <v>3100</v>
      </c>
      <c r="BG51" s="4">
        <v>32</v>
      </c>
      <c r="BH51" s="4" t="s">
        <v>52</v>
      </c>
      <c r="BI51" s="4">
        <v>4500</v>
      </c>
      <c r="BK51" s="4">
        <v>32</v>
      </c>
      <c r="BL51" s="4" t="s">
        <v>53</v>
      </c>
      <c r="BM51" s="4">
        <v>1100</v>
      </c>
      <c r="BO51" s="4">
        <v>32</v>
      </c>
      <c r="BP51" s="4" t="s">
        <v>50</v>
      </c>
      <c r="BQ51" s="4">
        <v>470</v>
      </c>
      <c r="BS51" s="4">
        <v>32</v>
      </c>
      <c r="BT51" s="4" t="s">
        <v>8</v>
      </c>
      <c r="BU51" s="4">
        <v>8</v>
      </c>
      <c r="BW51" s="4">
        <v>32</v>
      </c>
      <c r="BX51" s="4" t="s">
        <v>95</v>
      </c>
      <c r="BY51" s="4">
        <v>8000</v>
      </c>
      <c r="BZ51" s="4"/>
      <c r="CA51" s="4">
        <v>32</v>
      </c>
      <c r="CB51" s="4" t="s">
        <v>96</v>
      </c>
      <c r="CC51" s="4">
        <v>10000</v>
      </c>
      <c r="CD51" s="4"/>
      <c r="CE51" s="4">
        <v>32</v>
      </c>
      <c r="CF51" s="4" t="s">
        <v>97</v>
      </c>
      <c r="CG51" s="4">
        <v>4000</v>
      </c>
      <c r="CI51" s="4">
        <v>32</v>
      </c>
      <c r="CJ51" s="4" t="s">
        <v>98</v>
      </c>
      <c r="CK51" s="4">
        <v>12000</v>
      </c>
      <c r="CL51" s="4"/>
      <c r="CM51" s="4">
        <v>32</v>
      </c>
      <c r="CN51" s="4" t="s">
        <v>99</v>
      </c>
      <c r="CO51" s="4">
        <v>15000</v>
      </c>
      <c r="CP51" s="4"/>
      <c r="CQ51" s="4">
        <v>32</v>
      </c>
      <c r="CR51" s="4" t="s">
        <v>100</v>
      </c>
      <c r="CS51" s="4">
        <v>6000</v>
      </c>
    </row>
    <row r="52" spans="1:97" ht="15" customHeight="1" x14ac:dyDescent="0.7">
      <c r="A52" s="2"/>
      <c r="B52" s="342" t="s">
        <v>162</v>
      </c>
      <c r="C52" s="343"/>
      <c r="D52" s="343"/>
      <c r="E52" s="343"/>
      <c r="F52" s="343"/>
      <c r="G52" s="343"/>
      <c r="H52" s="343"/>
      <c r="I52" s="343"/>
      <c r="J52" s="343"/>
      <c r="K52" s="343"/>
      <c r="L52" s="343"/>
      <c r="M52" s="343"/>
      <c r="N52" s="343"/>
      <c r="O52" s="344"/>
      <c r="P52" s="311" t="s">
        <v>161</v>
      </c>
      <c r="Q52" s="312"/>
      <c r="R52" s="312"/>
      <c r="S52" s="312"/>
      <c r="T52" s="312"/>
      <c r="U52" s="313"/>
      <c r="V52" s="2"/>
      <c r="W52" s="12" t="str">
        <f t="shared" si="0"/>
        <v/>
      </c>
      <c r="X52" s="12" t="str">
        <f t="shared" si="1"/>
        <v/>
      </c>
      <c r="Y52" s="3" t="str">
        <f t="shared" si="2"/>
        <v/>
      </c>
      <c r="Z52" s="3" t="str">
        <f t="shared" si="6"/>
        <v/>
      </c>
      <c r="AA52" s="3" t="str">
        <f t="shared" si="7"/>
        <v/>
      </c>
      <c r="AB52" s="3" t="str">
        <f t="shared" si="8"/>
        <v/>
      </c>
      <c r="AC52" s="3" t="str">
        <f t="shared" si="9"/>
        <v/>
      </c>
      <c r="AD52" s="3" t="str">
        <f t="shared" si="10"/>
        <v/>
      </c>
      <c r="AE52" s="3" t="str">
        <f t="shared" si="11"/>
        <v/>
      </c>
      <c r="AF52" s="12" t="str">
        <f t="shared" si="12"/>
        <v/>
      </c>
      <c r="AG52" s="3" t="str">
        <f t="shared" si="13"/>
        <v/>
      </c>
      <c r="AH52" s="13" t="str">
        <f t="shared" si="14"/>
        <v/>
      </c>
      <c r="AI52" s="4">
        <v>33</v>
      </c>
      <c r="AJ52" s="4" t="s">
        <v>47</v>
      </c>
      <c r="AK52" s="4">
        <v>2800</v>
      </c>
      <c r="AM52" s="4">
        <v>33</v>
      </c>
      <c r="AN52" s="4" t="s">
        <v>48</v>
      </c>
      <c r="AO52" s="4">
        <v>4000</v>
      </c>
      <c r="AQ52" s="4">
        <v>33</v>
      </c>
      <c r="AR52" s="4" t="s">
        <v>49</v>
      </c>
      <c r="AS52" s="4">
        <v>900</v>
      </c>
      <c r="AU52" s="4">
        <v>33</v>
      </c>
      <c r="AV52" s="4" t="s">
        <v>50</v>
      </c>
      <c r="AW52" s="4">
        <v>470</v>
      </c>
      <c r="AY52" s="4">
        <v>33</v>
      </c>
      <c r="AZ52" s="4" t="s">
        <v>8</v>
      </c>
      <c r="BA52" s="4">
        <v>8</v>
      </c>
      <c r="BC52" s="4">
        <v>33</v>
      </c>
      <c r="BD52" s="4" t="s">
        <v>51</v>
      </c>
      <c r="BE52" s="4">
        <v>3100</v>
      </c>
      <c r="BG52" s="4">
        <v>33</v>
      </c>
      <c r="BH52" s="4" t="s">
        <v>52</v>
      </c>
      <c r="BI52" s="4">
        <v>4500</v>
      </c>
      <c r="BK52" s="4">
        <v>33</v>
      </c>
      <c r="BL52" s="4" t="s">
        <v>53</v>
      </c>
      <c r="BM52" s="4">
        <v>1100</v>
      </c>
      <c r="BO52" s="4">
        <v>33</v>
      </c>
      <c r="BP52" s="4" t="s">
        <v>50</v>
      </c>
      <c r="BQ52" s="4">
        <v>470</v>
      </c>
      <c r="BS52" s="4">
        <v>33</v>
      </c>
      <c r="BT52" s="4" t="s">
        <v>8</v>
      </c>
      <c r="BU52" s="4">
        <v>8</v>
      </c>
      <c r="BW52" s="4">
        <v>33</v>
      </c>
      <c r="BX52" s="4" t="s">
        <v>95</v>
      </c>
      <c r="BY52" s="4">
        <v>8000</v>
      </c>
      <c r="BZ52" s="4"/>
      <c r="CA52" s="4">
        <v>33</v>
      </c>
      <c r="CB52" s="4" t="s">
        <v>96</v>
      </c>
      <c r="CC52" s="4">
        <v>10000</v>
      </c>
      <c r="CD52" s="4"/>
      <c r="CE52" s="4">
        <v>33</v>
      </c>
      <c r="CF52" s="4" t="s">
        <v>97</v>
      </c>
      <c r="CG52" s="4">
        <v>4000</v>
      </c>
      <c r="CI52" s="4">
        <v>33</v>
      </c>
      <c r="CJ52" s="4" t="s">
        <v>98</v>
      </c>
      <c r="CK52" s="4">
        <v>12000</v>
      </c>
      <c r="CL52" s="4"/>
      <c r="CM52" s="4">
        <v>33</v>
      </c>
      <c r="CN52" s="4" t="s">
        <v>99</v>
      </c>
      <c r="CO52" s="4">
        <v>15000</v>
      </c>
      <c r="CP52" s="4"/>
      <c r="CQ52" s="4">
        <v>33</v>
      </c>
      <c r="CR52" s="4" t="s">
        <v>100</v>
      </c>
      <c r="CS52" s="4">
        <v>6000</v>
      </c>
    </row>
    <row r="53" spans="1:97" ht="15" customHeight="1" x14ac:dyDescent="0.7">
      <c r="A53" s="2"/>
      <c r="B53" s="192"/>
      <c r="C53" s="193"/>
      <c r="D53" s="193"/>
      <c r="E53" s="193"/>
      <c r="F53" s="193"/>
      <c r="G53" s="193"/>
      <c r="H53" s="193"/>
      <c r="I53" s="193"/>
      <c r="J53" s="193"/>
      <c r="K53" s="193"/>
      <c r="L53" s="193"/>
      <c r="M53" s="193"/>
      <c r="N53" s="193"/>
      <c r="O53" s="194"/>
      <c r="P53" s="314"/>
      <c r="Q53" s="315"/>
      <c r="R53" s="315"/>
      <c r="S53" s="315"/>
      <c r="T53" s="315"/>
      <c r="U53" s="316"/>
      <c r="V53" s="2"/>
      <c r="W53" s="12" t="str">
        <f t="shared" si="0"/>
        <v/>
      </c>
      <c r="X53" s="12" t="str">
        <f t="shared" si="1"/>
        <v/>
      </c>
      <c r="Y53" s="3" t="str">
        <f t="shared" si="2"/>
        <v/>
      </c>
      <c r="Z53" s="3" t="str">
        <f t="shared" si="6"/>
        <v/>
      </c>
      <c r="AA53" s="3" t="str">
        <f t="shared" si="7"/>
        <v/>
      </c>
      <c r="AB53" s="3" t="str">
        <f t="shared" si="8"/>
        <v/>
      </c>
      <c r="AC53" s="3" t="str">
        <f t="shared" si="9"/>
        <v/>
      </c>
      <c r="AD53" s="3" t="str">
        <f t="shared" si="10"/>
        <v/>
      </c>
      <c r="AE53" s="3" t="str">
        <f t="shared" si="11"/>
        <v/>
      </c>
      <c r="AF53" s="12" t="str">
        <f t="shared" si="12"/>
        <v/>
      </c>
      <c r="AG53" s="3" t="str">
        <f t="shared" si="13"/>
        <v/>
      </c>
      <c r="AH53" s="13" t="str">
        <f t="shared" si="14"/>
        <v/>
      </c>
      <c r="AI53" s="4">
        <v>34</v>
      </c>
      <c r="AJ53" s="4" t="s">
        <v>47</v>
      </c>
      <c r="AK53" s="4">
        <v>2800</v>
      </c>
      <c r="AM53" s="4">
        <v>34</v>
      </c>
      <c r="AN53" s="4" t="s">
        <v>48</v>
      </c>
      <c r="AO53" s="4">
        <v>4000</v>
      </c>
      <c r="AQ53" s="4">
        <v>34</v>
      </c>
      <c r="AR53" s="4" t="s">
        <v>49</v>
      </c>
      <c r="AS53" s="4">
        <v>900</v>
      </c>
      <c r="AU53" s="4">
        <v>34</v>
      </c>
      <c r="AV53" s="4" t="s">
        <v>50</v>
      </c>
      <c r="AW53" s="4">
        <v>470</v>
      </c>
      <c r="AY53" s="4">
        <v>34</v>
      </c>
      <c r="AZ53" s="4" t="s">
        <v>8</v>
      </c>
      <c r="BA53" s="4">
        <v>8</v>
      </c>
      <c r="BC53" s="4">
        <v>34</v>
      </c>
      <c r="BD53" s="4" t="s">
        <v>51</v>
      </c>
      <c r="BE53" s="4">
        <v>3100</v>
      </c>
      <c r="BG53" s="4">
        <v>34</v>
      </c>
      <c r="BH53" s="4" t="s">
        <v>52</v>
      </c>
      <c r="BI53" s="4">
        <v>4500</v>
      </c>
      <c r="BK53" s="4">
        <v>34</v>
      </c>
      <c r="BL53" s="4" t="s">
        <v>53</v>
      </c>
      <c r="BM53" s="4">
        <v>1100</v>
      </c>
      <c r="BO53" s="4">
        <v>34</v>
      </c>
      <c r="BP53" s="4" t="s">
        <v>50</v>
      </c>
      <c r="BQ53" s="4">
        <v>470</v>
      </c>
      <c r="BS53" s="4">
        <v>34</v>
      </c>
      <c r="BT53" s="4" t="s">
        <v>8</v>
      </c>
      <c r="BU53" s="4">
        <v>8</v>
      </c>
      <c r="BW53" s="4">
        <v>34</v>
      </c>
      <c r="BX53" s="4" t="s">
        <v>95</v>
      </c>
      <c r="BY53" s="4">
        <v>8000</v>
      </c>
      <c r="BZ53" s="4"/>
      <c r="CA53" s="4">
        <v>34</v>
      </c>
      <c r="CB53" s="4" t="s">
        <v>96</v>
      </c>
      <c r="CC53" s="4">
        <v>10000</v>
      </c>
      <c r="CD53" s="4"/>
      <c r="CE53" s="4">
        <v>34</v>
      </c>
      <c r="CF53" s="4" t="s">
        <v>97</v>
      </c>
      <c r="CG53" s="4">
        <v>4000</v>
      </c>
      <c r="CI53" s="4">
        <v>34</v>
      </c>
      <c r="CJ53" s="4" t="s">
        <v>98</v>
      </c>
      <c r="CK53" s="4">
        <v>12000</v>
      </c>
      <c r="CL53" s="4"/>
      <c r="CM53" s="4">
        <v>34</v>
      </c>
      <c r="CN53" s="4" t="s">
        <v>99</v>
      </c>
      <c r="CO53" s="4">
        <v>15000</v>
      </c>
      <c r="CP53" s="4"/>
      <c r="CQ53" s="4">
        <v>34</v>
      </c>
      <c r="CR53" s="4" t="s">
        <v>100</v>
      </c>
      <c r="CS53" s="4">
        <v>6000</v>
      </c>
    </row>
    <row r="54" spans="1:97" ht="15" customHeight="1" x14ac:dyDescent="0.7">
      <c r="A54" s="2"/>
      <c r="B54" s="192"/>
      <c r="C54" s="193"/>
      <c r="D54" s="193"/>
      <c r="E54" s="193"/>
      <c r="F54" s="193"/>
      <c r="G54" s="193"/>
      <c r="H54" s="193"/>
      <c r="I54" s="193"/>
      <c r="J54" s="193"/>
      <c r="K54" s="193"/>
      <c r="L54" s="193"/>
      <c r="M54" s="193"/>
      <c r="N54" s="193"/>
      <c r="O54" s="194"/>
      <c r="P54" s="314"/>
      <c r="Q54" s="315"/>
      <c r="R54" s="315"/>
      <c r="S54" s="315"/>
      <c r="T54" s="315"/>
      <c r="U54" s="316"/>
      <c r="V54" s="2"/>
      <c r="W54" s="12" t="str">
        <f t="shared" si="0"/>
        <v/>
      </c>
      <c r="X54" s="12" t="str">
        <f t="shared" si="1"/>
        <v/>
      </c>
      <c r="Y54" s="3" t="str">
        <f t="shared" si="2"/>
        <v/>
      </c>
      <c r="Z54" s="3" t="str">
        <f t="shared" si="6"/>
        <v/>
      </c>
      <c r="AA54" s="3" t="str">
        <f t="shared" si="7"/>
        <v/>
      </c>
      <c r="AB54" s="3" t="str">
        <f t="shared" si="8"/>
        <v/>
      </c>
      <c r="AC54" s="3" t="str">
        <f t="shared" si="9"/>
        <v/>
      </c>
      <c r="AD54" s="3" t="str">
        <f t="shared" si="10"/>
        <v/>
      </c>
      <c r="AE54" s="3" t="str">
        <f t="shared" si="11"/>
        <v/>
      </c>
      <c r="AF54" s="12" t="str">
        <f t="shared" si="12"/>
        <v/>
      </c>
      <c r="AG54" s="3" t="str">
        <f t="shared" si="13"/>
        <v/>
      </c>
      <c r="AH54" s="13" t="str">
        <f t="shared" si="14"/>
        <v/>
      </c>
      <c r="AI54" s="4">
        <v>35</v>
      </c>
      <c r="AJ54" s="4" t="s">
        <v>47</v>
      </c>
      <c r="AK54" s="4">
        <v>2800</v>
      </c>
      <c r="AM54" s="4">
        <v>35</v>
      </c>
      <c r="AN54" s="4" t="s">
        <v>48</v>
      </c>
      <c r="AO54" s="4">
        <v>4000</v>
      </c>
      <c r="AQ54" s="4">
        <v>35</v>
      </c>
      <c r="AR54" s="4" t="s">
        <v>49</v>
      </c>
      <c r="AS54" s="4">
        <v>900</v>
      </c>
      <c r="AU54" s="4">
        <v>35</v>
      </c>
      <c r="AV54" s="4" t="s">
        <v>50</v>
      </c>
      <c r="AW54" s="4">
        <v>470</v>
      </c>
      <c r="AY54" s="4">
        <v>35</v>
      </c>
      <c r="AZ54" s="4" t="s">
        <v>8</v>
      </c>
      <c r="BA54" s="4">
        <v>8</v>
      </c>
      <c r="BC54" s="4">
        <v>35</v>
      </c>
      <c r="BD54" s="4" t="s">
        <v>51</v>
      </c>
      <c r="BE54" s="4">
        <v>3100</v>
      </c>
      <c r="BG54" s="4">
        <v>35</v>
      </c>
      <c r="BH54" s="4" t="s">
        <v>52</v>
      </c>
      <c r="BI54" s="4">
        <v>4500</v>
      </c>
      <c r="BK54" s="4">
        <v>35</v>
      </c>
      <c r="BL54" s="4" t="s">
        <v>53</v>
      </c>
      <c r="BM54" s="4">
        <v>1100</v>
      </c>
      <c r="BO54" s="4">
        <v>35</v>
      </c>
      <c r="BP54" s="4" t="s">
        <v>50</v>
      </c>
      <c r="BQ54" s="4">
        <v>470</v>
      </c>
      <c r="BS54" s="4">
        <v>35</v>
      </c>
      <c r="BT54" s="4" t="s">
        <v>8</v>
      </c>
      <c r="BU54" s="4">
        <v>8</v>
      </c>
      <c r="BW54" s="4">
        <v>35</v>
      </c>
      <c r="BX54" s="4" t="s">
        <v>95</v>
      </c>
      <c r="BY54" s="4">
        <v>8000</v>
      </c>
      <c r="BZ54" s="4"/>
      <c r="CA54" s="4">
        <v>35</v>
      </c>
      <c r="CB54" s="4" t="s">
        <v>96</v>
      </c>
      <c r="CC54" s="4">
        <v>10000</v>
      </c>
      <c r="CD54" s="4"/>
      <c r="CE54" s="4">
        <v>35</v>
      </c>
      <c r="CF54" s="4" t="s">
        <v>97</v>
      </c>
      <c r="CG54" s="4">
        <v>4000</v>
      </c>
      <c r="CI54" s="4">
        <v>35</v>
      </c>
      <c r="CJ54" s="4" t="s">
        <v>98</v>
      </c>
      <c r="CK54" s="4">
        <v>12000</v>
      </c>
      <c r="CL54" s="4"/>
      <c r="CM54" s="4">
        <v>35</v>
      </c>
      <c r="CN54" s="4" t="s">
        <v>99</v>
      </c>
      <c r="CO54" s="4">
        <v>15000</v>
      </c>
      <c r="CP54" s="4"/>
      <c r="CQ54" s="4">
        <v>35</v>
      </c>
      <c r="CR54" s="4" t="s">
        <v>100</v>
      </c>
      <c r="CS54" s="4">
        <v>6000</v>
      </c>
    </row>
    <row r="55" spans="1:97" ht="15" customHeight="1" x14ac:dyDescent="0.7">
      <c r="A55" s="2"/>
      <c r="B55" s="192"/>
      <c r="C55" s="193"/>
      <c r="D55" s="193"/>
      <c r="E55" s="193"/>
      <c r="F55" s="193"/>
      <c r="G55" s="193"/>
      <c r="H55" s="193"/>
      <c r="I55" s="193"/>
      <c r="J55" s="193"/>
      <c r="K55" s="193"/>
      <c r="L55" s="193"/>
      <c r="M55" s="193"/>
      <c r="N55" s="193"/>
      <c r="O55" s="194"/>
      <c r="P55" s="314"/>
      <c r="Q55" s="315"/>
      <c r="R55" s="315"/>
      <c r="S55" s="315"/>
      <c r="T55" s="315"/>
      <c r="U55" s="316"/>
      <c r="V55" s="2"/>
      <c r="W55" s="12" t="str">
        <f t="shared" si="0"/>
        <v/>
      </c>
      <c r="X55" s="12" t="str">
        <f t="shared" si="1"/>
        <v/>
      </c>
      <c r="Y55" s="3" t="str">
        <f t="shared" si="2"/>
        <v/>
      </c>
      <c r="Z55" s="3" t="str">
        <f t="shared" si="6"/>
        <v/>
      </c>
      <c r="AA55" s="3" t="str">
        <f t="shared" si="7"/>
        <v/>
      </c>
      <c r="AB55" s="3" t="str">
        <f t="shared" si="8"/>
        <v/>
      </c>
      <c r="AC55" s="3" t="str">
        <f t="shared" si="9"/>
        <v/>
      </c>
      <c r="AD55" s="3" t="str">
        <f t="shared" si="10"/>
        <v/>
      </c>
      <c r="AE55" s="3" t="str">
        <f t="shared" si="11"/>
        <v/>
      </c>
      <c r="AF55" s="12" t="str">
        <f t="shared" si="12"/>
        <v/>
      </c>
      <c r="AG55" s="3" t="str">
        <f t="shared" si="13"/>
        <v/>
      </c>
      <c r="AH55" s="13" t="str">
        <f t="shared" si="14"/>
        <v/>
      </c>
      <c r="AI55" s="4">
        <v>36</v>
      </c>
      <c r="AJ55" s="4" t="s">
        <v>47</v>
      </c>
      <c r="AK55" s="4">
        <v>2800</v>
      </c>
      <c r="AM55" s="4">
        <v>36</v>
      </c>
      <c r="AN55" s="4" t="s">
        <v>48</v>
      </c>
      <c r="AO55" s="4">
        <v>4000</v>
      </c>
      <c r="AQ55" s="4">
        <v>36</v>
      </c>
      <c r="AR55" s="4" t="s">
        <v>49</v>
      </c>
      <c r="AS55" s="4">
        <v>900</v>
      </c>
      <c r="AU55" s="4">
        <v>36</v>
      </c>
      <c r="AV55" s="4" t="s">
        <v>50</v>
      </c>
      <c r="AW55" s="4">
        <v>470</v>
      </c>
      <c r="AY55" s="4">
        <v>36</v>
      </c>
      <c r="AZ55" s="4" t="s">
        <v>8</v>
      </c>
      <c r="BA55" s="4">
        <v>8</v>
      </c>
      <c r="BC55" s="4">
        <v>36</v>
      </c>
      <c r="BD55" s="4" t="s">
        <v>51</v>
      </c>
      <c r="BE55" s="4">
        <v>3100</v>
      </c>
      <c r="BG55" s="4">
        <v>36</v>
      </c>
      <c r="BH55" s="4" t="s">
        <v>52</v>
      </c>
      <c r="BI55" s="4">
        <v>4500</v>
      </c>
      <c r="BK55" s="4">
        <v>36</v>
      </c>
      <c r="BL55" s="4" t="s">
        <v>53</v>
      </c>
      <c r="BM55" s="4">
        <v>1100</v>
      </c>
      <c r="BO55" s="4">
        <v>36</v>
      </c>
      <c r="BP55" s="4" t="s">
        <v>50</v>
      </c>
      <c r="BQ55" s="4">
        <v>470</v>
      </c>
      <c r="BS55" s="4">
        <v>36</v>
      </c>
      <c r="BT55" s="4" t="s">
        <v>8</v>
      </c>
      <c r="BU55" s="4">
        <v>8</v>
      </c>
      <c r="BW55" s="4">
        <v>36</v>
      </c>
      <c r="BX55" s="4" t="s">
        <v>95</v>
      </c>
      <c r="BY55" s="4">
        <v>8000</v>
      </c>
      <c r="BZ55" s="4"/>
      <c r="CA55" s="4">
        <v>36</v>
      </c>
      <c r="CB55" s="4" t="s">
        <v>96</v>
      </c>
      <c r="CC55" s="4">
        <v>10000</v>
      </c>
      <c r="CD55" s="4"/>
      <c r="CE55" s="4">
        <v>36</v>
      </c>
      <c r="CF55" s="4" t="s">
        <v>97</v>
      </c>
      <c r="CG55" s="4">
        <v>4000</v>
      </c>
      <c r="CI55" s="4">
        <v>36</v>
      </c>
      <c r="CJ55" s="4" t="s">
        <v>98</v>
      </c>
      <c r="CK55" s="4">
        <v>12000</v>
      </c>
      <c r="CL55" s="4"/>
      <c r="CM55" s="4">
        <v>36</v>
      </c>
      <c r="CN55" s="4" t="s">
        <v>99</v>
      </c>
      <c r="CO55" s="4">
        <v>15000</v>
      </c>
      <c r="CP55" s="4"/>
      <c r="CQ55" s="4">
        <v>36</v>
      </c>
      <c r="CR55" s="4" t="s">
        <v>100</v>
      </c>
      <c r="CS55" s="4">
        <v>6000</v>
      </c>
    </row>
    <row r="56" spans="1:97" ht="15" customHeight="1" x14ac:dyDescent="0.7">
      <c r="A56" s="2"/>
      <c r="B56" s="192"/>
      <c r="C56" s="193"/>
      <c r="D56" s="193"/>
      <c r="E56" s="193"/>
      <c r="F56" s="193"/>
      <c r="G56" s="193"/>
      <c r="H56" s="193"/>
      <c r="I56" s="193"/>
      <c r="J56" s="193"/>
      <c r="K56" s="193"/>
      <c r="L56" s="193"/>
      <c r="M56" s="193"/>
      <c r="N56" s="193"/>
      <c r="O56" s="194"/>
      <c r="P56" s="314"/>
      <c r="Q56" s="315"/>
      <c r="R56" s="315"/>
      <c r="S56" s="315"/>
      <c r="T56" s="315"/>
      <c r="U56" s="316"/>
      <c r="V56" s="2"/>
      <c r="W56" s="12" t="str">
        <f t="shared" ref="W56:W63" si="15">IF($N$18="ゆっくり（中７営業日）",AI56,IF($N$18="通常（角背上製本・簡易製本：中4営業日／丸背上製本：中6営業日）",BC56,IF($N$18="お急ぎ（角背上製本・簡易製本：中2営業日／丸背上製本：中3営業日）",BW56,IF($N$18="特急（中1営業日）",CI56,""))))</f>
        <v/>
      </c>
      <c r="X56" s="12" t="str">
        <f t="shared" ref="X56:X63" si="16">IF($N$18="ゆっくり（中７営業日）",AJ56,IF($N$18="通常（角背上製本・簡易製本：中4営業日／丸背上製本：中6営業日）",BD56,IF($N$18="お急ぎ（角背上製本・簡易製本：中2営業日／丸背上製本：中3営業日）",BX56,IF($N$18="特急（中1営業日）",CJ56,""))))</f>
        <v/>
      </c>
      <c r="Y56" s="3" t="str">
        <f t="shared" ref="Y56:Y63" si="17">IF($N$18="ゆっくり（中７営業日）",AK56,IF($N$18="通常（角背上製本・簡易製本：中4営業日／丸背上製本：中6営業日）",BE56,IF($N$18="お急ぎ（角背上製本・簡易製本：中2営業日／丸背上製本：中3営業日）",BY56,IF($N$18="特急（中1営業日）",CK56,""))))</f>
        <v/>
      </c>
      <c r="Z56" s="3" t="str">
        <f t="shared" ref="Z56:Z63" si="18">IF($N$18="ゆっくり（中７営業日）",AM56,IF($N$18="通常（角背上製本・簡易製本：中4営業日／丸背上製本：中6営業日）",BG56,IF($N$18="お急ぎ（角背上製本・簡易製本：中2営業日／丸背上製本：中3営業日）",CA56,IF($N$18="特急（中1営業日）",CM56,""))))</f>
        <v/>
      </c>
      <c r="AA56" s="3" t="str">
        <f t="shared" ref="AA56:AA63" si="19">IF($N$18="ゆっくり（中７営業日）",AN56,IF($N$18="通常（角背上製本・簡易製本：中4営業日／丸背上製本：中6営業日）",BH56,IF($N$18="お急ぎ（角背上製本・簡易製本：中2営業日／丸背上製本：中3営業日）",CB56,IF($N$18="特急（中1営業日）",CN56,""))))</f>
        <v/>
      </c>
      <c r="AB56" s="3" t="str">
        <f t="shared" ref="AB56:AB63" si="20">IF($N$18="ゆっくり（中７営業日）",AO56,IF($N$18="通常（角背上製本・簡易製本：中4営業日／丸背上製本：中6営業日）",BI56,IF($N$18="お急ぎ（角背上製本・簡易製本：中2営業日／丸背上製本：中3営業日）",CC56,IF($N$18="特急（中1営業日）",CO56,""))))</f>
        <v/>
      </c>
      <c r="AC56" s="3" t="str">
        <f t="shared" ref="AC56:AC63" si="21">IF($N$18="ゆっくり（中７営業日）",AQ56,IF($N$18="通常（角背上製本・簡易製本：中4営業日／丸背上製本：中6営業日）",BK56,IF($N$18="お急ぎ（角背上製本・簡易製本：中2営業日／丸背上製本：中3営業日）",CE56,IF($N$18="特急（中1営業日）",CQ56,""))))</f>
        <v/>
      </c>
      <c r="AD56" s="3" t="str">
        <f t="shared" ref="AD56:AD63" si="22">IF($N$18="ゆっくり（中７営業日）",AR56,IF($N$18="通常（角背上製本・簡易製本：中4営業日／丸背上製本：中6営業日）",BL56,IF($N$18="お急ぎ（角背上製本・簡易製本：中2営業日／丸背上製本：中3営業日）",CF56,IF($N$18="特急（中1営業日）",CR56,""))))</f>
        <v/>
      </c>
      <c r="AE56" s="3" t="str">
        <f t="shared" ref="AE56:AE63" si="23">IF($N$18="ゆっくり（中７営業日）",AS56,IF($N$18="通常（角背上製本・簡易製本：中4営業日／丸背上製本：中6営業日）",BM56,IF($N$18="お急ぎ（角背上製本・簡易製本：中2営業日／丸背上製本：中3営業日）",CG56,IF($N$18="特急（中1営業日）",CS56,""))))</f>
        <v/>
      </c>
      <c r="AF56" s="12" t="str">
        <f t="shared" ref="AF56:AF63" si="24">IF($N$18="ゆっくり（中７営業日）",AU56,IF($N$18="通常（角背上製本・簡易製本：中4営業日／丸背上製本：中6営業日）",BO56,IF($N$18="お急ぎ（角背上製本・簡易製本：中2営業日／丸背上製本：中3営業日）",CE56,IF($N$18="特急（中1営業日）",CQ56,""))))</f>
        <v/>
      </c>
      <c r="AG56" s="3" t="str">
        <f t="shared" ref="AG56:AG63" si="25">IF($N$18="ゆっくり（中７営業日）",AV56,IF($N$18="通常（角背上製本・簡易製本：中4営業日／丸背上製本：中6営業日）",BP56,IF($N$18="お急ぎ（角背上製本・簡易製本：中2営業日／丸背上製本：中3営業日）",CF56,IF($N$18="特急（中1営業日）",CR56,""))))</f>
        <v/>
      </c>
      <c r="AH56" s="13" t="str">
        <f t="shared" ref="AH56:AH63" si="26">IF($N$18="ゆっくり（中７営業日）",AW56,IF($N$18="通常（角背上製本・簡易製本：中4営業日／丸背上製本：中6営業日）",BQ56,IF($N$18="お急ぎ（角背上製本・簡易製本：中2営業日／丸背上製本：中3営業日）",CG56,IF($N$18="特急（中1営業日）",CS56,""))))</f>
        <v/>
      </c>
      <c r="AI56" s="4">
        <v>37</v>
      </c>
      <c r="AJ56" s="4" t="s">
        <v>47</v>
      </c>
      <c r="AK56" s="4">
        <v>2800</v>
      </c>
      <c r="AM56" s="4">
        <v>37</v>
      </c>
      <c r="AN56" s="4" t="s">
        <v>48</v>
      </c>
      <c r="AO56" s="4">
        <v>4000</v>
      </c>
      <c r="AQ56" s="4">
        <v>37</v>
      </c>
      <c r="AR56" s="4" t="s">
        <v>49</v>
      </c>
      <c r="AS56" s="4">
        <v>900</v>
      </c>
      <c r="AU56" s="4">
        <v>37</v>
      </c>
      <c r="AV56" s="4" t="s">
        <v>50</v>
      </c>
      <c r="AW56" s="4">
        <v>470</v>
      </c>
      <c r="AY56" s="4">
        <v>37</v>
      </c>
      <c r="AZ56" s="4" t="s">
        <v>8</v>
      </c>
      <c r="BA56" s="4">
        <v>8</v>
      </c>
      <c r="BC56" s="4">
        <v>37</v>
      </c>
      <c r="BD56" s="4" t="s">
        <v>51</v>
      </c>
      <c r="BE56" s="4">
        <v>3100</v>
      </c>
      <c r="BG56" s="4">
        <v>37</v>
      </c>
      <c r="BH56" s="4" t="s">
        <v>52</v>
      </c>
      <c r="BI56" s="4">
        <v>4500</v>
      </c>
      <c r="BK56" s="4">
        <v>37</v>
      </c>
      <c r="BL56" s="4" t="s">
        <v>53</v>
      </c>
      <c r="BM56" s="4">
        <v>1100</v>
      </c>
      <c r="BO56" s="4">
        <v>37</v>
      </c>
      <c r="BP56" s="4" t="s">
        <v>50</v>
      </c>
      <c r="BQ56" s="4">
        <v>470</v>
      </c>
      <c r="BS56" s="4">
        <v>37</v>
      </c>
      <c r="BT56" s="4" t="s">
        <v>8</v>
      </c>
      <c r="BU56" s="4">
        <v>8</v>
      </c>
      <c r="BW56" s="4">
        <v>37</v>
      </c>
      <c r="BX56" s="4" t="s">
        <v>95</v>
      </c>
      <c r="BY56" s="4">
        <v>8000</v>
      </c>
      <c r="BZ56" s="4"/>
      <c r="CA56" s="4">
        <v>37</v>
      </c>
      <c r="CB56" s="4" t="s">
        <v>96</v>
      </c>
      <c r="CC56" s="4">
        <v>10000</v>
      </c>
      <c r="CD56" s="4"/>
      <c r="CE56" s="4">
        <v>37</v>
      </c>
      <c r="CF56" s="4" t="s">
        <v>97</v>
      </c>
      <c r="CG56" s="4">
        <v>4000</v>
      </c>
      <c r="CI56" s="4">
        <v>37</v>
      </c>
      <c r="CJ56" s="4" t="s">
        <v>98</v>
      </c>
      <c r="CK56" s="4">
        <v>12000</v>
      </c>
      <c r="CL56" s="4"/>
      <c r="CM56" s="4">
        <v>37</v>
      </c>
      <c r="CN56" s="4" t="s">
        <v>99</v>
      </c>
      <c r="CO56" s="4">
        <v>15000</v>
      </c>
      <c r="CP56" s="4"/>
      <c r="CQ56" s="4">
        <v>36</v>
      </c>
      <c r="CR56" s="4" t="s">
        <v>100</v>
      </c>
      <c r="CS56" s="4">
        <v>6000</v>
      </c>
    </row>
    <row r="57" spans="1:97" ht="15" customHeight="1" x14ac:dyDescent="0.7">
      <c r="A57" s="2"/>
      <c r="B57" s="192"/>
      <c r="C57" s="193"/>
      <c r="D57" s="193"/>
      <c r="E57" s="193"/>
      <c r="F57" s="193"/>
      <c r="G57" s="193"/>
      <c r="H57" s="193"/>
      <c r="I57" s="193"/>
      <c r="J57" s="193"/>
      <c r="K57" s="193"/>
      <c r="L57" s="193"/>
      <c r="M57" s="193"/>
      <c r="N57" s="193"/>
      <c r="O57" s="194"/>
      <c r="P57" s="314"/>
      <c r="Q57" s="315"/>
      <c r="R57" s="315"/>
      <c r="S57" s="315"/>
      <c r="T57" s="315"/>
      <c r="U57" s="316"/>
      <c r="V57" s="2"/>
      <c r="W57" s="12" t="str">
        <f t="shared" si="15"/>
        <v/>
      </c>
      <c r="X57" s="12" t="str">
        <f t="shared" si="16"/>
        <v/>
      </c>
      <c r="Y57" s="3" t="str">
        <f t="shared" si="17"/>
        <v/>
      </c>
      <c r="Z57" s="3" t="str">
        <f t="shared" si="18"/>
        <v/>
      </c>
      <c r="AA57" s="3" t="str">
        <f t="shared" si="19"/>
        <v/>
      </c>
      <c r="AB57" s="3" t="str">
        <f t="shared" si="20"/>
        <v/>
      </c>
      <c r="AC57" s="3" t="str">
        <f t="shared" si="21"/>
        <v/>
      </c>
      <c r="AD57" s="3" t="str">
        <f t="shared" si="22"/>
        <v/>
      </c>
      <c r="AE57" s="3" t="str">
        <f t="shared" si="23"/>
        <v/>
      </c>
      <c r="AF57" s="12" t="str">
        <f t="shared" si="24"/>
        <v/>
      </c>
      <c r="AG57" s="3" t="str">
        <f t="shared" si="25"/>
        <v/>
      </c>
      <c r="AH57" s="13" t="str">
        <f t="shared" si="26"/>
        <v/>
      </c>
      <c r="AI57" s="4">
        <v>38</v>
      </c>
      <c r="AJ57" s="4" t="s">
        <v>47</v>
      </c>
      <c r="AK57" s="4">
        <v>2800</v>
      </c>
      <c r="AM57" s="4">
        <v>38</v>
      </c>
      <c r="AN57" s="4" t="s">
        <v>48</v>
      </c>
      <c r="AO57" s="4">
        <v>4000</v>
      </c>
      <c r="AQ57" s="4">
        <v>38</v>
      </c>
      <c r="AR57" s="4" t="s">
        <v>49</v>
      </c>
      <c r="AS57" s="4">
        <v>900</v>
      </c>
      <c r="AU57" s="4">
        <v>38</v>
      </c>
      <c r="AV57" s="4" t="s">
        <v>50</v>
      </c>
      <c r="AW57" s="4">
        <v>470</v>
      </c>
      <c r="AY57" s="4">
        <v>38</v>
      </c>
      <c r="AZ57" s="4" t="s">
        <v>8</v>
      </c>
      <c r="BA57" s="4">
        <v>8</v>
      </c>
      <c r="BC57" s="4">
        <v>38</v>
      </c>
      <c r="BD57" s="4" t="s">
        <v>51</v>
      </c>
      <c r="BE57" s="4">
        <v>3100</v>
      </c>
      <c r="BG57" s="4">
        <v>38</v>
      </c>
      <c r="BH57" s="4" t="s">
        <v>52</v>
      </c>
      <c r="BI57" s="4">
        <v>4500</v>
      </c>
      <c r="BK57" s="4">
        <v>38</v>
      </c>
      <c r="BL57" s="4" t="s">
        <v>53</v>
      </c>
      <c r="BM57" s="4">
        <v>1100</v>
      </c>
      <c r="BO57" s="4">
        <v>38</v>
      </c>
      <c r="BP57" s="4" t="s">
        <v>50</v>
      </c>
      <c r="BQ57" s="4">
        <v>470</v>
      </c>
      <c r="BS57" s="4">
        <v>38</v>
      </c>
      <c r="BT57" s="4" t="s">
        <v>8</v>
      </c>
      <c r="BU57" s="4">
        <v>8</v>
      </c>
      <c r="BW57" s="4">
        <v>38</v>
      </c>
      <c r="BX57" s="4" t="s">
        <v>95</v>
      </c>
      <c r="BY57" s="4">
        <v>8000</v>
      </c>
      <c r="BZ57" s="4"/>
      <c r="CA57" s="4">
        <v>38</v>
      </c>
      <c r="CB57" s="4" t="s">
        <v>96</v>
      </c>
      <c r="CC57" s="4">
        <v>10000</v>
      </c>
      <c r="CD57" s="4"/>
      <c r="CE57" s="4">
        <v>38</v>
      </c>
      <c r="CF57" s="4" t="s">
        <v>97</v>
      </c>
      <c r="CG57" s="4">
        <v>4000</v>
      </c>
      <c r="CI57" s="4">
        <v>38</v>
      </c>
      <c r="CJ57" s="4" t="s">
        <v>98</v>
      </c>
      <c r="CK57" s="4">
        <v>12000</v>
      </c>
      <c r="CL57" s="4"/>
      <c r="CM57" s="4">
        <v>38</v>
      </c>
      <c r="CN57" s="4" t="s">
        <v>99</v>
      </c>
      <c r="CO57" s="4">
        <v>15000</v>
      </c>
      <c r="CP57" s="4"/>
      <c r="CQ57" s="4">
        <v>36</v>
      </c>
      <c r="CR57" s="4" t="s">
        <v>100</v>
      </c>
      <c r="CS57" s="4">
        <v>6000</v>
      </c>
    </row>
    <row r="58" spans="1:97" ht="15" customHeight="1" x14ac:dyDescent="0.7">
      <c r="A58" s="2"/>
      <c r="B58" s="192"/>
      <c r="C58" s="193"/>
      <c r="D58" s="193"/>
      <c r="E58" s="193"/>
      <c r="F58" s="193"/>
      <c r="G58" s="193"/>
      <c r="H58" s="193"/>
      <c r="I58" s="193"/>
      <c r="J58" s="193"/>
      <c r="K58" s="193"/>
      <c r="L58" s="193"/>
      <c r="M58" s="193"/>
      <c r="N58" s="193"/>
      <c r="O58" s="194"/>
      <c r="P58" s="314"/>
      <c r="Q58" s="315"/>
      <c r="R58" s="315"/>
      <c r="S58" s="315"/>
      <c r="T58" s="315"/>
      <c r="U58" s="316"/>
      <c r="V58" s="2"/>
      <c r="W58" s="12" t="str">
        <f t="shared" si="15"/>
        <v/>
      </c>
      <c r="X58" s="12" t="str">
        <f t="shared" si="16"/>
        <v/>
      </c>
      <c r="Y58" s="3" t="str">
        <f t="shared" si="17"/>
        <v/>
      </c>
      <c r="Z58" s="3" t="str">
        <f t="shared" si="18"/>
        <v/>
      </c>
      <c r="AA58" s="3" t="str">
        <f t="shared" si="19"/>
        <v/>
      </c>
      <c r="AB58" s="3" t="str">
        <f t="shared" si="20"/>
        <v/>
      </c>
      <c r="AC58" s="3" t="str">
        <f t="shared" si="21"/>
        <v/>
      </c>
      <c r="AD58" s="3" t="str">
        <f t="shared" si="22"/>
        <v/>
      </c>
      <c r="AE58" s="3" t="str">
        <f t="shared" si="23"/>
        <v/>
      </c>
      <c r="AF58" s="12" t="str">
        <f t="shared" si="24"/>
        <v/>
      </c>
      <c r="AG58" s="3" t="str">
        <f t="shared" si="25"/>
        <v/>
      </c>
      <c r="AH58" s="13" t="str">
        <f t="shared" si="26"/>
        <v/>
      </c>
      <c r="AI58" s="4">
        <v>39</v>
      </c>
      <c r="AJ58" s="4" t="s">
        <v>47</v>
      </c>
      <c r="AK58" s="4">
        <v>2800</v>
      </c>
      <c r="AM58" s="4">
        <v>39</v>
      </c>
      <c r="AN58" s="4" t="s">
        <v>48</v>
      </c>
      <c r="AO58" s="4">
        <v>4000</v>
      </c>
      <c r="AQ58" s="4">
        <v>39</v>
      </c>
      <c r="AR58" s="4" t="s">
        <v>49</v>
      </c>
      <c r="AS58" s="4">
        <v>900</v>
      </c>
      <c r="AU58" s="4">
        <v>39</v>
      </c>
      <c r="AV58" s="4" t="s">
        <v>50</v>
      </c>
      <c r="AW58" s="4">
        <v>470</v>
      </c>
      <c r="AY58" s="4">
        <v>39</v>
      </c>
      <c r="AZ58" s="4" t="s">
        <v>8</v>
      </c>
      <c r="BA58" s="4">
        <v>8</v>
      </c>
      <c r="BC58" s="4">
        <v>39</v>
      </c>
      <c r="BD58" s="4" t="s">
        <v>51</v>
      </c>
      <c r="BE58" s="4">
        <v>3100</v>
      </c>
      <c r="BG58" s="4">
        <v>39</v>
      </c>
      <c r="BH58" s="4" t="s">
        <v>52</v>
      </c>
      <c r="BI58" s="4">
        <v>4500</v>
      </c>
      <c r="BK58" s="4">
        <v>39</v>
      </c>
      <c r="BL58" s="4" t="s">
        <v>53</v>
      </c>
      <c r="BM58" s="4">
        <v>1100</v>
      </c>
      <c r="BO58" s="4">
        <v>39</v>
      </c>
      <c r="BP58" s="4" t="s">
        <v>50</v>
      </c>
      <c r="BQ58" s="4">
        <v>470</v>
      </c>
      <c r="BS58" s="4">
        <v>39</v>
      </c>
      <c r="BT58" s="4" t="s">
        <v>8</v>
      </c>
      <c r="BU58" s="4">
        <v>8</v>
      </c>
      <c r="BW58" s="4">
        <v>39</v>
      </c>
      <c r="BX58" s="4" t="s">
        <v>95</v>
      </c>
      <c r="BY58" s="4">
        <v>8000</v>
      </c>
      <c r="BZ58" s="4"/>
      <c r="CA58" s="4">
        <v>39</v>
      </c>
      <c r="CB58" s="4" t="s">
        <v>96</v>
      </c>
      <c r="CC58" s="4">
        <v>10000</v>
      </c>
      <c r="CD58" s="4"/>
      <c r="CE58" s="4">
        <v>39</v>
      </c>
      <c r="CF58" s="4" t="s">
        <v>97</v>
      </c>
      <c r="CG58" s="4">
        <v>4000</v>
      </c>
      <c r="CI58" s="4">
        <v>39</v>
      </c>
      <c r="CJ58" s="4" t="s">
        <v>98</v>
      </c>
      <c r="CK58" s="4">
        <v>12000</v>
      </c>
      <c r="CL58" s="4"/>
      <c r="CM58" s="4">
        <v>39</v>
      </c>
      <c r="CN58" s="4" t="s">
        <v>99</v>
      </c>
      <c r="CO58" s="4">
        <v>15000</v>
      </c>
      <c r="CP58" s="4"/>
      <c r="CQ58" s="4">
        <v>36</v>
      </c>
      <c r="CR58" s="4" t="s">
        <v>100</v>
      </c>
      <c r="CS58" s="4">
        <v>6000</v>
      </c>
    </row>
    <row r="59" spans="1:97" ht="15" customHeight="1" thickBot="1" x14ac:dyDescent="0.75">
      <c r="A59" s="2"/>
      <c r="B59" s="195"/>
      <c r="C59" s="196"/>
      <c r="D59" s="196"/>
      <c r="E59" s="196"/>
      <c r="F59" s="196"/>
      <c r="G59" s="196"/>
      <c r="H59" s="196"/>
      <c r="I59" s="196"/>
      <c r="J59" s="196"/>
      <c r="K59" s="196"/>
      <c r="L59" s="196"/>
      <c r="M59" s="196"/>
      <c r="N59" s="196"/>
      <c r="O59" s="197"/>
      <c r="P59" s="317"/>
      <c r="Q59" s="318"/>
      <c r="R59" s="318"/>
      <c r="S59" s="318"/>
      <c r="T59" s="318"/>
      <c r="U59" s="319"/>
      <c r="V59" s="2"/>
      <c r="W59" s="12" t="str">
        <f t="shared" si="15"/>
        <v/>
      </c>
      <c r="X59" s="12" t="str">
        <f t="shared" si="16"/>
        <v/>
      </c>
      <c r="Y59" s="3" t="str">
        <f t="shared" si="17"/>
        <v/>
      </c>
      <c r="Z59" s="3" t="str">
        <f t="shared" si="18"/>
        <v/>
      </c>
      <c r="AA59" s="3" t="str">
        <f t="shared" si="19"/>
        <v/>
      </c>
      <c r="AB59" s="3" t="str">
        <f t="shared" si="20"/>
        <v/>
      </c>
      <c r="AC59" s="3" t="str">
        <f t="shared" si="21"/>
        <v/>
      </c>
      <c r="AD59" s="3" t="str">
        <f t="shared" si="22"/>
        <v/>
      </c>
      <c r="AE59" s="3" t="str">
        <f t="shared" si="23"/>
        <v/>
      </c>
      <c r="AF59" s="12" t="str">
        <f t="shared" si="24"/>
        <v/>
      </c>
      <c r="AG59" s="3" t="str">
        <f t="shared" si="25"/>
        <v/>
      </c>
      <c r="AH59" s="13" t="str">
        <f t="shared" si="26"/>
        <v/>
      </c>
      <c r="AI59" s="4">
        <v>40</v>
      </c>
      <c r="AJ59" s="4" t="s">
        <v>47</v>
      </c>
      <c r="AK59" s="4">
        <v>2800</v>
      </c>
      <c r="AM59" s="4">
        <v>40</v>
      </c>
      <c r="AN59" s="4" t="s">
        <v>48</v>
      </c>
      <c r="AO59" s="4">
        <v>4000</v>
      </c>
      <c r="AQ59" s="4">
        <v>40</v>
      </c>
      <c r="AR59" s="4" t="s">
        <v>49</v>
      </c>
      <c r="AS59" s="4">
        <v>900</v>
      </c>
      <c r="AU59" s="4">
        <v>40</v>
      </c>
      <c r="AV59" s="4" t="s">
        <v>50</v>
      </c>
      <c r="AW59" s="4">
        <v>470</v>
      </c>
      <c r="AY59" s="4">
        <v>40</v>
      </c>
      <c r="AZ59" s="4" t="s">
        <v>8</v>
      </c>
      <c r="BA59" s="4">
        <v>8</v>
      </c>
      <c r="BC59" s="4">
        <v>40</v>
      </c>
      <c r="BD59" s="4" t="s">
        <v>51</v>
      </c>
      <c r="BE59" s="4">
        <v>3100</v>
      </c>
      <c r="BG59" s="4">
        <v>40</v>
      </c>
      <c r="BH59" s="4" t="s">
        <v>52</v>
      </c>
      <c r="BI59" s="4">
        <v>4500</v>
      </c>
      <c r="BK59" s="4">
        <v>40</v>
      </c>
      <c r="BL59" s="4" t="s">
        <v>53</v>
      </c>
      <c r="BM59" s="4">
        <v>1100</v>
      </c>
      <c r="BO59" s="4">
        <v>40</v>
      </c>
      <c r="BP59" s="4" t="s">
        <v>50</v>
      </c>
      <c r="BQ59" s="4">
        <v>470</v>
      </c>
      <c r="BS59" s="4">
        <v>40</v>
      </c>
      <c r="BT59" s="4" t="s">
        <v>8</v>
      </c>
      <c r="BU59" s="4">
        <v>8</v>
      </c>
      <c r="BW59" s="4">
        <v>40</v>
      </c>
      <c r="BX59" s="4" t="s">
        <v>95</v>
      </c>
      <c r="BY59" s="4">
        <v>8000</v>
      </c>
      <c r="BZ59" s="4"/>
      <c r="CA59" s="4">
        <v>40</v>
      </c>
      <c r="CB59" s="4" t="s">
        <v>96</v>
      </c>
      <c r="CC59" s="4">
        <v>10000</v>
      </c>
      <c r="CD59" s="4"/>
      <c r="CE59" s="4">
        <v>40</v>
      </c>
      <c r="CF59" s="4" t="s">
        <v>97</v>
      </c>
      <c r="CG59" s="4">
        <v>4000</v>
      </c>
      <c r="CI59" s="4">
        <v>40</v>
      </c>
      <c r="CJ59" s="4" t="s">
        <v>98</v>
      </c>
      <c r="CK59" s="4">
        <v>12000</v>
      </c>
      <c r="CL59" s="4"/>
      <c r="CM59" s="4">
        <v>40</v>
      </c>
      <c r="CN59" s="4" t="s">
        <v>99</v>
      </c>
      <c r="CO59" s="4">
        <v>15000</v>
      </c>
      <c r="CP59" s="4"/>
      <c r="CQ59" s="4">
        <v>36</v>
      </c>
      <c r="CR59" s="4" t="s">
        <v>100</v>
      </c>
      <c r="CS59" s="4">
        <v>6000</v>
      </c>
    </row>
    <row r="60" spans="1:97" ht="15" customHeight="1" thickBot="1" x14ac:dyDescent="0.75">
      <c r="A60" s="2"/>
      <c r="B60" s="2"/>
      <c r="C60" s="2"/>
      <c r="D60" s="2"/>
      <c r="E60" s="2"/>
      <c r="F60" s="2"/>
      <c r="G60" s="2"/>
      <c r="H60" s="2"/>
      <c r="I60" s="2"/>
      <c r="J60" s="2"/>
      <c r="K60" s="2"/>
      <c r="L60" s="2"/>
      <c r="M60" s="2"/>
      <c r="N60" s="2"/>
      <c r="O60" s="2"/>
      <c r="P60" s="2"/>
      <c r="Q60" s="2"/>
      <c r="R60" s="2"/>
      <c r="S60" s="2"/>
      <c r="T60" s="2"/>
      <c r="U60" s="2"/>
      <c r="V60" s="2"/>
      <c r="W60" s="12" t="str">
        <f t="shared" si="15"/>
        <v/>
      </c>
      <c r="X60" s="12" t="str">
        <f t="shared" si="16"/>
        <v/>
      </c>
      <c r="Y60" s="3" t="str">
        <f t="shared" si="17"/>
        <v/>
      </c>
      <c r="Z60" s="3" t="str">
        <f t="shared" si="18"/>
        <v/>
      </c>
      <c r="AA60" s="3" t="str">
        <f t="shared" si="19"/>
        <v/>
      </c>
      <c r="AB60" s="3" t="str">
        <f t="shared" si="20"/>
        <v/>
      </c>
      <c r="AC60" s="3" t="str">
        <f t="shared" si="21"/>
        <v/>
      </c>
      <c r="AD60" s="3" t="str">
        <f t="shared" si="22"/>
        <v/>
      </c>
      <c r="AE60" s="3" t="str">
        <f t="shared" si="23"/>
        <v/>
      </c>
      <c r="AF60" s="12" t="str">
        <f t="shared" si="24"/>
        <v/>
      </c>
      <c r="AG60" s="3" t="str">
        <f t="shared" si="25"/>
        <v/>
      </c>
      <c r="AH60" s="13" t="str">
        <f t="shared" si="26"/>
        <v/>
      </c>
      <c r="AI60" s="4">
        <v>37</v>
      </c>
      <c r="AJ60" s="4" t="s">
        <v>47</v>
      </c>
      <c r="AK60" s="4">
        <v>2800</v>
      </c>
      <c r="AM60" s="4">
        <v>37</v>
      </c>
      <c r="AN60" s="4" t="s">
        <v>48</v>
      </c>
      <c r="AO60" s="4">
        <v>4000</v>
      </c>
      <c r="AQ60" s="4">
        <v>37</v>
      </c>
      <c r="AR60" s="4" t="s">
        <v>49</v>
      </c>
      <c r="AS60" s="4">
        <v>900</v>
      </c>
      <c r="AU60" s="4">
        <v>37</v>
      </c>
      <c r="AV60" s="4" t="s">
        <v>50</v>
      </c>
      <c r="AW60" s="4">
        <v>470</v>
      </c>
      <c r="AY60" s="4">
        <v>37</v>
      </c>
      <c r="AZ60" s="4" t="s">
        <v>8</v>
      </c>
      <c r="BA60" s="4">
        <v>8</v>
      </c>
      <c r="BC60" s="4">
        <v>37</v>
      </c>
      <c r="BD60" s="4" t="s">
        <v>51</v>
      </c>
      <c r="BE60" s="4">
        <v>3100</v>
      </c>
      <c r="BG60" s="4">
        <v>37</v>
      </c>
      <c r="BH60" s="4" t="s">
        <v>52</v>
      </c>
      <c r="BI60" s="4">
        <v>4500</v>
      </c>
      <c r="BK60" s="4">
        <v>37</v>
      </c>
      <c r="BL60" s="4" t="s">
        <v>53</v>
      </c>
      <c r="BM60" s="4">
        <v>1100</v>
      </c>
      <c r="BO60" s="4">
        <v>37</v>
      </c>
      <c r="BP60" s="4" t="s">
        <v>50</v>
      </c>
      <c r="BQ60" s="4">
        <v>470</v>
      </c>
      <c r="BS60" s="4">
        <v>37</v>
      </c>
      <c r="BT60" s="4" t="s">
        <v>8</v>
      </c>
      <c r="BU60" s="4">
        <v>8</v>
      </c>
      <c r="BW60" s="4">
        <v>37</v>
      </c>
      <c r="BX60" s="4" t="s">
        <v>95</v>
      </c>
      <c r="BY60" s="4">
        <v>8000</v>
      </c>
      <c r="BZ60" s="4"/>
      <c r="CA60" s="4">
        <v>37</v>
      </c>
      <c r="CB60" s="4" t="s">
        <v>96</v>
      </c>
      <c r="CC60" s="4">
        <v>10000</v>
      </c>
      <c r="CD60" s="4"/>
      <c r="CE60" s="4">
        <v>37</v>
      </c>
      <c r="CF60" s="4" t="s">
        <v>97</v>
      </c>
      <c r="CG60" s="4">
        <v>4000</v>
      </c>
      <c r="CI60" s="4">
        <v>37</v>
      </c>
      <c r="CJ60" s="4" t="s">
        <v>98</v>
      </c>
      <c r="CK60" s="4">
        <v>12000</v>
      </c>
      <c r="CL60" s="4"/>
      <c r="CM60" s="4">
        <v>37</v>
      </c>
      <c r="CN60" s="4" t="s">
        <v>99</v>
      </c>
      <c r="CO60" s="4">
        <v>15000</v>
      </c>
      <c r="CP60" s="4"/>
      <c r="CQ60" s="4">
        <v>37</v>
      </c>
      <c r="CR60" s="4" t="s">
        <v>100</v>
      </c>
      <c r="CS60" s="4">
        <v>6000</v>
      </c>
    </row>
    <row r="61" spans="1:97" ht="15" customHeight="1" x14ac:dyDescent="0.7">
      <c r="A61" s="2"/>
      <c r="B61" s="108" t="s">
        <v>36</v>
      </c>
      <c r="C61" s="109"/>
      <c r="D61" s="109"/>
      <c r="E61" s="109"/>
      <c r="F61" s="109"/>
      <c r="G61" s="120" t="s">
        <v>106</v>
      </c>
      <c r="H61" s="120"/>
      <c r="I61" s="120"/>
      <c r="J61" s="121"/>
      <c r="K61" s="108" t="s">
        <v>37</v>
      </c>
      <c r="L61" s="109"/>
      <c r="M61" s="109"/>
      <c r="N61" s="109"/>
      <c r="O61" s="124"/>
      <c r="P61" s="375" t="s">
        <v>38</v>
      </c>
      <c r="Q61" s="376"/>
      <c r="R61" s="103" t="s">
        <v>0</v>
      </c>
      <c r="S61" s="103"/>
      <c r="T61" s="103"/>
      <c r="U61" s="104"/>
      <c r="V61" s="2"/>
      <c r="W61" s="12" t="str">
        <f t="shared" si="15"/>
        <v/>
      </c>
      <c r="X61" s="12" t="str">
        <f t="shared" si="16"/>
        <v/>
      </c>
      <c r="Y61" s="3" t="str">
        <f t="shared" si="17"/>
        <v/>
      </c>
      <c r="Z61" s="3" t="str">
        <f t="shared" si="18"/>
        <v/>
      </c>
      <c r="AA61" s="3" t="str">
        <f t="shared" si="19"/>
        <v/>
      </c>
      <c r="AB61" s="3" t="str">
        <f t="shared" si="20"/>
        <v/>
      </c>
      <c r="AC61" s="3" t="str">
        <f t="shared" si="21"/>
        <v/>
      </c>
      <c r="AD61" s="3" t="str">
        <f t="shared" si="22"/>
        <v/>
      </c>
      <c r="AE61" s="3" t="str">
        <f t="shared" si="23"/>
        <v/>
      </c>
      <c r="AF61" s="12" t="str">
        <f t="shared" si="24"/>
        <v/>
      </c>
      <c r="AG61" s="3" t="str">
        <f t="shared" si="25"/>
        <v/>
      </c>
      <c r="AH61" s="13" t="str">
        <f t="shared" si="26"/>
        <v/>
      </c>
      <c r="AI61" s="4">
        <v>38</v>
      </c>
      <c r="AJ61" s="4" t="s">
        <v>47</v>
      </c>
      <c r="AK61" s="4">
        <v>2800</v>
      </c>
      <c r="AM61" s="4">
        <v>38</v>
      </c>
      <c r="AN61" s="4" t="s">
        <v>48</v>
      </c>
      <c r="AO61" s="4">
        <v>4000</v>
      </c>
      <c r="AQ61" s="4">
        <v>38</v>
      </c>
      <c r="AR61" s="4" t="s">
        <v>49</v>
      </c>
      <c r="AS61" s="4">
        <v>900</v>
      </c>
      <c r="AU61" s="4">
        <v>38</v>
      </c>
      <c r="AV61" s="4" t="s">
        <v>50</v>
      </c>
      <c r="AW61" s="4">
        <v>470</v>
      </c>
      <c r="AY61" s="4">
        <v>38</v>
      </c>
      <c r="AZ61" s="4" t="s">
        <v>8</v>
      </c>
      <c r="BA61" s="4">
        <v>8</v>
      </c>
      <c r="BC61" s="4">
        <v>38</v>
      </c>
      <c r="BD61" s="4" t="s">
        <v>51</v>
      </c>
      <c r="BE61" s="4">
        <v>3100</v>
      </c>
      <c r="BG61" s="4">
        <v>38</v>
      </c>
      <c r="BH61" s="4" t="s">
        <v>52</v>
      </c>
      <c r="BI61" s="4">
        <v>4500</v>
      </c>
      <c r="BK61" s="4">
        <v>38</v>
      </c>
      <c r="BL61" s="4" t="s">
        <v>53</v>
      </c>
      <c r="BM61" s="4">
        <v>1100</v>
      </c>
      <c r="BO61" s="4">
        <v>38</v>
      </c>
      <c r="BP61" s="4" t="s">
        <v>50</v>
      </c>
      <c r="BQ61" s="4">
        <v>470</v>
      </c>
      <c r="BS61" s="4">
        <v>38</v>
      </c>
      <c r="BT61" s="4" t="s">
        <v>8</v>
      </c>
      <c r="BU61" s="4">
        <v>8</v>
      </c>
      <c r="BW61" s="4">
        <v>38</v>
      </c>
      <c r="BX61" s="4" t="s">
        <v>95</v>
      </c>
      <c r="BY61" s="4">
        <v>8000</v>
      </c>
      <c r="BZ61" s="4"/>
      <c r="CA61" s="4">
        <v>38</v>
      </c>
      <c r="CB61" s="4" t="s">
        <v>96</v>
      </c>
      <c r="CC61" s="4">
        <v>10000</v>
      </c>
      <c r="CD61" s="4"/>
      <c r="CE61" s="4">
        <v>38</v>
      </c>
      <c r="CF61" s="4" t="s">
        <v>97</v>
      </c>
      <c r="CG61" s="4">
        <v>4000</v>
      </c>
      <c r="CI61" s="4">
        <v>38</v>
      </c>
      <c r="CJ61" s="4" t="s">
        <v>98</v>
      </c>
      <c r="CK61" s="4">
        <v>12000</v>
      </c>
      <c r="CL61" s="4"/>
      <c r="CM61" s="4">
        <v>38</v>
      </c>
      <c r="CN61" s="4" t="s">
        <v>99</v>
      </c>
      <c r="CO61" s="4">
        <v>15000</v>
      </c>
      <c r="CP61" s="4"/>
      <c r="CQ61" s="4">
        <v>38</v>
      </c>
      <c r="CR61" s="4" t="s">
        <v>100</v>
      </c>
      <c r="CS61" s="4">
        <v>6000</v>
      </c>
    </row>
    <row r="62" spans="1:97" ht="15" customHeight="1" x14ac:dyDescent="0.7">
      <c r="A62" s="2"/>
      <c r="B62" s="58"/>
      <c r="C62" s="59"/>
      <c r="D62" s="59"/>
      <c r="E62" s="59"/>
      <c r="F62" s="59"/>
      <c r="G62" s="122"/>
      <c r="H62" s="122"/>
      <c r="I62" s="122"/>
      <c r="J62" s="123"/>
      <c r="K62" s="58"/>
      <c r="L62" s="59"/>
      <c r="M62" s="59"/>
      <c r="N62" s="59"/>
      <c r="O62" s="125"/>
      <c r="P62" s="320"/>
      <c r="Q62" s="321"/>
      <c r="R62" s="105"/>
      <c r="S62" s="105"/>
      <c r="T62" s="105"/>
      <c r="U62" s="106"/>
      <c r="V62" s="2"/>
      <c r="W62" s="12" t="str">
        <f t="shared" si="15"/>
        <v/>
      </c>
      <c r="X62" s="12" t="str">
        <f t="shared" si="16"/>
        <v/>
      </c>
      <c r="Y62" s="3" t="str">
        <f t="shared" si="17"/>
        <v/>
      </c>
      <c r="Z62" s="3" t="str">
        <f t="shared" si="18"/>
        <v/>
      </c>
      <c r="AA62" s="3" t="str">
        <f t="shared" si="19"/>
        <v/>
      </c>
      <c r="AB62" s="3" t="str">
        <f t="shared" si="20"/>
        <v/>
      </c>
      <c r="AC62" s="3" t="str">
        <f t="shared" si="21"/>
        <v/>
      </c>
      <c r="AD62" s="3" t="str">
        <f t="shared" si="22"/>
        <v/>
      </c>
      <c r="AE62" s="3" t="str">
        <f t="shared" si="23"/>
        <v/>
      </c>
      <c r="AF62" s="12" t="str">
        <f t="shared" si="24"/>
        <v/>
      </c>
      <c r="AG62" s="3" t="str">
        <f t="shared" si="25"/>
        <v/>
      </c>
      <c r="AH62" s="13" t="str">
        <f t="shared" si="26"/>
        <v/>
      </c>
      <c r="AI62" s="4">
        <v>39</v>
      </c>
      <c r="AJ62" s="4" t="s">
        <v>47</v>
      </c>
      <c r="AK62" s="4">
        <v>2800</v>
      </c>
      <c r="AM62" s="4">
        <v>39</v>
      </c>
      <c r="AN62" s="4" t="s">
        <v>48</v>
      </c>
      <c r="AO62" s="4">
        <v>4000</v>
      </c>
      <c r="AQ62" s="4">
        <v>39</v>
      </c>
      <c r="AR62" s="4" t="s">
        <v>49</v>
      </c>
      <c r="AS62" s="4">
        <v>900</v>
      </c>
      <c r="AU62" s="4">
        <v>39</v>
      </c>
      <c r="AV62" s="4" t="s">
        <v>50</v>
      </c>
      <c r="AW62" s="4">
        <v>470</v>
      </c>
      <c r="AY62" s="4">
        <v>39</v>
      </c>
      <c r="AZ62" s="4" t="s">
        <v>8</v>
      </c>
      <c r="BA62" s="4">
        <v>8</v>
      </c>
      <c r="BC62" s="4">
        <v>39</v>
      </c>
      <c r="BD62" s="4" t="s">
        <v>51</v>
      </c>
      <c r="BE62" s="4">
        <v>3100</v>
      </c>
      <c r="BG62" s="4">
        <v>39</v>
      </c>
      <c r="BH62" s="4" t="s">
        <v>52</v>
      </c>
      <c r="BI62" s="4">
        <v>4500</v>
      </c>
      <c r="BK62" s="4">
        <v>39</v>
      </c>
      <c r="BL62" s="4" t="s">
        <v>53</v>
      </c>
      <c r="BM62" s="4">
        <v>1100</v>
      </c>
      <c r="BO62" s="4">
        <v>39</v>
      </c>
      <c r="BP62" s="4" t="s">
        <v>50</v>
      </c>
      <c r="BQ62" s="4">
        <v>470</v>
      </c>
      <c r="BS62" s="4">
        <v>39</v>
      </c>
      <c r="BT62" s="4" t="s">
        <v>8</v>
      </c>
      <c r="BU62" s="4">
        <v>8</v>
      </c>
      <c r="BW62" s="4">
        <v>39</v>
      </c>
      <c r="BX62" s="4" t="s">
        <v>95</v>
      </c>
      <c r="BY62" s="4">
        <v>8000</v>
      </c>
      <c r="BZ62" s="4"/>
      <c r="CA62" s="4">
        <v>39</v>
      </c>
      <c r="CB62" s="4" t="s">
        <v>96</v>
      </c>
      <c r="CC62" s="4">
        <v>10000</v>
      </c>
      <c r="CD62" s="4"/>
      <c r="CE62" s="4">
        <v>39</v>
      </c>
      <c r="CF62" s="4" t="s">
        <v>97</v>
      </c>
      <c r="CG62" s="4">
        <v>4000</v>
      </c>
      <c r="CI62" s="4">
        <v>39</v>
      </c>
      <c r="CJ62" s="4" t="s">
        <v>98</v>
      </c>
      <c r="CK62" s="4">
        <v>12000</v>
      </c>
      <c r="CL62" s="4"/>
      <c r="CM62" s="4">
        <v>39</v>
      </c>
      <c r="CN62" s="4" t="s">
        <v>99</v>
      </c>
      <c r="CO62" s="4">
        <v>15000</v>
      </c>
      <c r="CP62" s="4"/>
      <c r="CQ62" s="4">
        <v>39</v>
      </c>
      <c r="CR62" s="4" t="s">
        <v>100</v>
      </c>
      <c r="CS62" s="4">
        <v>6000</v>
      </c>
    </row>
    <row r="63" spans="1:97" ht="15" customHeight="1" x14ac:dyDescent="0.7">
      <c r="A63" s="2"/>
      <c r="B63" s="101" t="s">
        <v>130</v>
      </c>
      <c r="C63" s="97"/>
      <c r="D63" s="97"/>
      <c r="E63" s="97"/>
      <c r="F63" s="97"/>
      <c r="G63" s="97" t="s">
        <v>0</v>
      </c>
      <c r="H63" s="97"/>
      <c r="I63" s="97"/>
      <c r="J63" s="98"/>
      <c r="K63" s="91" t="s">
        <v>130</v>
      </c>
      <c r="L63" s="92"/>
      <c r="M63" s="92"/>
      <c r="N63" s="92"/>
      <c r="O63" s="93"/>
      <c r="P63" s="136"/>
      <c r="Q63" s="126" t="s">
        <v>104</v>
      </c>
      <c r="R63" s="126"/>
      <c r="S63" s="127"/>
      <c r="T63" s="107" t="s">
        <v>102</v>
      </c>
      <c r="U63" s="88"/>
      <c r="V63" s="2"/>
      <c r="W63" s="12" t="str">
        <f t="shared" si="15"/>
        <v/>
      </c>
      <c r="X63" s="12" t="str">
        <f t="shared" si="16"/>
        <v/>
      </c>
      <c r="Y63" s="3" t="str">
        <f t="shared" si="17"/>
        <v/>
      </c>
      <c r="Z63" s="3" t="str">
        <f t="shared" si="18"/>
        <v/>
      </c>
      <c r="AA63" s="3" t="str">
        <f t="shared" si="19"/>
        <v/>
      </c>
      <c r="AB63" s="3" t="str">
        <f t="shared" si="20"/>
        <v/>
      </c>
      <c r="AC63" s="3" t="str">
        <f t="shared" si="21"/>
        <v/>
      </c>
      <c r="AD63" s="3" t="str">
        <f t="shared" si="22"/>
        <v/>
      </c>
      <c r="AE63" s="3" t="str">
        <f t="shared" si="23"/>
        <v/>
      </c>
      <c r="AF63" s="12" t="str">
        <f t="shared" si="24"/>
        <v/>
      </c>
      <c r="AG63" s="3" t="str">
        <f t="shared" si="25"/>
        <v/>
      </c>
      <c r="AH63" s="13" t="str">
        <f t="shared" si="26"/>
        <v/>
      </c>
      <c r="AI63" s="4">
        <v>40</v>
      </c>
      <c r="AJ63" s="4" t="s">
        <v>47</v>
      </c>
      <c r="AK63" s="4">
        <v>2800</v>
      </c>
      <c r="AM63" s="4">
        <v>40</v>
      </c>
      <c r="AN63" s="4" t="s">
        <v>48</v>
      </c>
      <c r="AO63" s="4">
        <v>4000</v>
      </c>
      <c r="AQ63" s="4">
        <v>40</v>
      </c>
      <c r="AR63" s="4" t="s">
        <v>49</v>
      </c>
      <c r="AS63" s="4">
        <v>900</v>
      </c>
      <c r="AU63" s="4">
        <v>40</v>
      </c>
      <c r="AV63" s="4" t="s">
        <v>50</v>
      </c>
      <c r="AW63" s="4">
        <v>470</v>
      </c>
      <c r="AY63" s="4">
        <v>40</v>
      </c>
      <c r="AZ63" s="4" t="s">
        <v>8</v>
      </c>
      <c r="BA63" s="4">
        <v>8</v>
      </c>
      <c r="BC63" s="4">
        <v>40</v>
      </c>
      <c r="BD63" s="4" t="s">
        <v>51</v>
      </c>
      <c r="BE63" s="4">
        <v>3100</v>
      </c>
      <c r="BG63" s="4">
        <v>40</v>
      </c>
      <c r="BH63" s="4" t="s">
        <v>52</v>
      </c>
      <c r="BI63" s="4">
        <v>4500</v>
      </c>
      <c r="BK63" s="4">
        <v>40</v>
      </c>
      <c r="BL63" s="4" t="s">
        <v>53</v>
      </c>
      <c r="BM63" s="4">
        <v>1100</v>
      </c>
      <c r="BO63" s="4">
        <v>40</v>
      </c>
      <c r="BP63" s="4" t="s">
        <v>50</v>
      </c>
      <c r="BQ63" s="4">
        <v>470</v>
      </c>
      <c r="BS63" s="4">
        <v>40</v>
      </c>
      <c r="BT63" s="4" t="s">
        <v>8</v>
      </c>
      <c r="BU63" s="4">
        <v>8</v>
      </c>
      <c r="BW63" s="4">
        <v>40</v>
      </c>
      <c r="BX63" s="4" t="s">
        <v>95</v>
      </c>
      <c r="BY63" s="4">
        <v>8000</v>
      </c>
      <c r="BZ63" s="4"/>
      <c r="CA63" s="4">
        <v>40</v>
      </c>
      <c r="CB63" s="4" t="s">
        <v>96</v>
      </c>
      <c r="CC63" s="4">
        <v>10000</v>
      </c>
      <c r="CD63" s="4"/>
      <c r="CE63" s="4">
        <v>40</v>
      </c>
      <c r="CF63" s="4" t="s">
        <v>97</v>
      </c>
      <c r="CG63" s="4">
        <v>4000</v>
      </c>
      <c r="CI63" s="4">
        <v>40</v>
      </c>
      <c r="CJ63" s="4" t="s">
        <v>98</v>
      </c>
      <c r="CK63" s="4">
        <v>12000</v>
      </c>
      <c r="CL63" s="4"/>
      <c r="CM63" s="4">
        <v>40</v>
      </c>
      <c r="CN63" s="4" t="s">
        <v>99</v>
      </c>
      <c r="CO63" s="4">
        <v>15000</v>
      </c>
      <c r="CP63" s="4"/>
      <c r="CQ63" s="4">
        <v>40</v>
      </c>
      <c r="CR63" s="4" t="s">
        <v>100</v>
      </c>
      <c r="CS63" s="4">
        <v>6000</v>
      </c>
    </row>
    <row r="64" spans="1:97" ht="15" customHeight="1" x14ac:dyDescent="0.7">
      <c r="A64" s="2"/>
      <c r="B64" s="101"/>
      <c r="C64" s="97"/>
      <c r="D64" s="97"/>
      <c r="E64" s="97"/>
      <c r="F64" s="97"/>
      <c r="G64" s="97"/>
      <c r="H64" s="97"/>
      <c r="I64" s="97"/>
      <c r="J64" s="98"/>
      <c r="K64" s="91"/>
      <c r="L64" s="92"/>
      <c r="M64" s="92"/>
      <c r="N64" s="92"/>
      <c r="O64" s="93"/>
      <c r="P64" s="137"/>
      <c r="Q64" s="128"/>
      <c r="R64" s="128"/>
      <c r="S64" s="129"/>
      <c r="T64" s="107"/>
      <c r="U64" s="88"/>
      <c r="V64" s="2"/>
      <c r="W64" s="12" t="str">
        <f t="shared" ref="W64:Y67" si="27">IF($N$18="ゆっくり（中７営業日）",AI64,IF($N$18="通常（角背上製本・簡易製本：中4営業日／丸背上製本：中6営業日）",BC64,IF($N$18="お急ぎ（角背上製本・簡易製本：中2営業日／丸背上製本：中3営業日）",BW64,IF($N$18="特急（中1営業日）",CI64,""))))</f>
        <v/>
      </c>
      <c r="X64" s="12" t="str">
        <f t="shared" si="27"/>
        <v/>
      </c>
      <c r="Y64" s="3" t="str">
        <f t="shared" si="27"/>
        <v/>
      </c>
      <c r="Z64" s="3" t="str">
        <f t="shared" ref="Z64:AB67" si="28">IF($N$18="ゆっくり（中７営業日）",AM64,IF($N$18="通常（角背上製本・簡易製本：中4営業日／丸背上製本：中6営業日）",BG64,IF($N$18="お急ぎ（角背上製本・簡易製本：中2営業日／丸背上製本：中3営業日）",CA64,IF($N$18="特急（中1営業日）",CM64,""))))</f>
        <v/>
      </c>
      <c r="AA64" s="3" t="str">
        <f t="shared" si="28"/>
        <v/>
      </c>
      <c r="AB64" s="3" t="str">
        <f t="shared" si="28"/>
        <v/>
      </c>
      <c r="AC64" s="3" t="str">
        <f t="shared" ref="AC64:AE67" si="29">IF($N$18="ゆっくり（中７営業日）",AQ64,IF($N$18="通常（角背上製本・簡易製本：中4営業日／丸背上製本：中6営業日）",BK64,IF($N$18="お急ぎ（角背上製本・簡易製本：中2営業日／丸背上製本：中3営業日）",CE64,IF($N$18="特急（中1営業日）",CQ64,""))))</f>
        <v/>
      </c>
      <c r="AD64" s="3" t="str">
        <f t="shared" si="29"/>
        <v/>
      </c>
      <c r="AE64" s="3" t="str">
        <f t="shared" si="29"/>
        <v/>
      </c>
      <c r="AF64" s="12" t="str">
        <f t="shared" ref="AF64:AH67" si="30">IF($N$18="ゆっくり（中７営業日）",AU64,IF($N$18="通常（角背上製本・簡易製本：中4営業日／丸背上製本：中6営業日）",BO64,IF($N$18="お急ぎ（角背上製本・簡易製本：中2営業日／丸背上製本：中3営業日）",CE64,IF($N$18="特急（中1営業日）",CQ64,""))))</f>
        <v/>
      </c>
      <c r="AG64" s="3" t="str">
        <f t="shared" si="30"/>
        <v/>
      </c>
      <c r="AH64" s="13" t="str">
        <f t="shared" si="30"/>
        <v/>
      </c>
      <c r="AI64" s="4">
        <v>41</v>
      </c>
      <c r="AJ64" s="4" t="s">
        <v>47</v>
      </c>
      <c r="AK64" s="4">
        <v>2800</v>
      </c>
      <c r="AM64" s="4">
        <v>41</v>
      </c>
      <c r="AN64" s="4" t="s">
        <v>48</v>
      </c>
      <c r="AO64" s="4">
        <v>4000</v>
      </c>
      <c r="AQ64" s="4">
        <v>41</v>
      </c>
      <c r="AR64" s="4" t="s">
        <v>49</v>
      </c>
      <c r="AS64" s="4">
        <v>900</v>
      </c>
      <c r="AU64" s="4">
        <v>41</v>
      </c>
      <c r="AV64" s="4" t="s">
        <v>50</v>
      </c>
      <c r="AW64" s="4">
        <v>470</v>
      </c>
      <c r="AY64" s="4">
        <v>41</v>
      </c>
      <c r="AZ64" s="4" t="s">
        <v>8</v>
      </c>
      <c r="BA64" s="4">
        <v>8</v>
      </c>
      <c r="BC64" s="4">
        <v>41</v>
      </c>
      <c r="BD64" s="4" t="s">
        <v>51</v>
      </c>
      <c r="BE64" s="4">
        <v>3100</v>
      </c>
      <c r="BG64" s="4">
        <v>41</v>
      </c>
      <c r="BH64" s="4" t="s">
        <v>52</v>
      </c>
      <c r="BI64" s="4">
        <v>4500</v>
      </c>
      <c r="BK64" s="4">
        <v>41</v>
      </c>
      <c r="BL64" s="4" t="s">
        <v>53</v>
      </c>
      <c r="BM64" s="4">
        <v>1100</v>
      </c>
      <c r="BO64" s="4">
        <v>41</v>
      </c>
      <c r="BP64" s="4" t="s">
        <v>50</v>
      </c>
      <c r="BQ64" s="4">
        <v>470</v>
      </c>
      <c r="BS64" s="4">
        <v>41</v>
      </c>
      <c r="BT64" s="4" t="s">
        <v>8</v>
      </c>
      <c r="BU64" s="4">
        <v>8</v>
      </c>
      <c r="BW64" s="4">
        <v>41</v>
      </c>
      <c r="BX64" s="4" t="s">
        <v>95</v>
      </c>
      <c r="BY64" s="4">
        <v>8000</v>
      </c>
      <c r="BZ64" s="4"/>
      <c r="CA64" s="4">
        <v>41</v>
      </c>
      <c r="CB64" s="4" t="s">
        <v>96</v>
      </c>
      <c r="CC64" s="4">
        <v>10000</v>
      </c>
      <c r="CD64" s="4"/>
      <c r="CE64" s="4">
        <v>41</v>
      </c>
      <c r="CF64" s="4" t="s">
        <v>97</v>
      </c>
      <c r="CG64" s="4">
        <v>4000</v>
      </c>
      <c r="CI64" s="4">
        <v>41</v>
      </c>
      <c r="CJ64" s="4" t="s">
        <v>98</v>
      </c>
      <c r="CK64" s="4">
        <v>12000</v>
      </c>
      <c r="CL64" s="4"/>
      <c r="CM64" s="4">
        <v>41</v>
      </c>
      <c r="CN64" s="4" t="s">
        <v>99</v>
      </c>
      <c r="CO64" s="4">
        <v>15000</v>
      </c>
      <c r="CP64" s="4"/>
      <c r="CQ64" s="4">
        <v>41</v>
      </c>
      <c r="CR64" s="4" t="s">
        <v>100</v>
      </c>
      <c r="CS64" s="4">
        <v>6000</v>
      </c>
    </row>
    <row r="65" spans="1:97" ht="15" customHeight="1" x14ac:dyDescent="0.7">
      <c r="A65" s="2"/>
      <c r="B65" s="101"/>
      <c r="C65" s="97"/>
      <c r="D65" s="97"/>
      <c r="E65" s="97"/>
      <c r="F65" s="97"/>
      <c r="G65" s="97"/>
      <c r="H65" s="97"/>
      <c r="I65" s="97"/>
      <c r="J65" s="98"/>
      <c r="K65" s="91"/>
      <c r="L65" s="92"/>
      <c r="M65" s="92"/>
      <c r="N65" s="92"/>
      <c r="O65" s="93"/>
      <c r="P65" s="134"/>
      <c r="Q65" s="130" t="s">
        <v>105</v>
      </c>
      <c r="R65" s="130"/>
      <c r="S65" s="131"/>
      <c r="T65" s="87" t="s">
        <v>103</v>
      </c>
      <c r="U65" s="88"/>
      <c r="V65" s="2"/>
      <c r="W65" s="12" t="str">
        <f t="shared" si="27"/>
        <v/>
      </c>
      <c r="X65" s="12" t="str">
        <f t="shared" si="27"/>
        <v/>
      </c>
      <c r="Y65" s="3" t="str">
        <f t="shared" si="27"/>
        <v/>
      </c>
      <c r="Z65" s="3" t="str">
        <f t="shared" si="28"/>
        <v/>
      </c>
      <c r="AA65" s="3" t="str">
        <f t="shared" si="28"/>
        <v/>
      </c>
      <c r="AB65" s="3" t="str">
        <f t="shared" si="28"/>
        <v/>
      </c>
      <c r="AC65" s="3" t="str">
        <f t="shared" si="29"/>
        <v/>
      </c>
      <c r="AD65" s="3" t="str">
        <f t="shared" si="29"/>
        <v/>
      </c>
      <c r="AE65" s="3" t="str">
        <f t="shared" si="29"/>
        <v/>
      </c>
      <c r="AF65" s="12" t="str">
        <f t="shared" si="30"/>
        <v/>
      </c>
      <c r="AG65" s="3" t="str">
        <f t="shared" si="30"/>
        <v/>
      </c>
      <c r="AH65" s="13" t="str">
        <f t="shared" si="30"/>
        <v/>
      </c>
      <c r="AI65" s="4">
        <v>42</v>
      </c>
      <c r="AJ65" s="4" t="s">
        <v>47</v>
      </c>
      <c r="AK65" s="4">
        <v>2800</v>
      </c>
      <c r="AM65" s="4">
        <v>42</v>
      </c>
      <c r="AN65" s="4" t="s">
        <v>48</v>
      </c>
      <c r="AO65" s="4">
        <v>4000</v>
      </c>
      <c r="AQ65" s="4">
        <v>42</v>
      </c>
      <c r="AR65" s="4" t="s">
        <v>49</v>
      </c>
      <c r="AS65" s="4">
        <v>900</v>
      </c>
      <c r="AU65" s="4">
        <v>42</v>
      </c>
      <c r="AV65" s="4" t="s">
        <v>50</v>
      </c>
      <c r="AW65" s="4">
        <v>470</v>
      </c>
      <c r="AY65" s="4">
        <v>42</v>
      </c>
      <c r="AZ65" s="4" t="s">
        <v>8</v>
      </c>
      <c r="BA65" s="4">
        <v>8</v>
      </c>
      <c r="BC65" s="4">
        <v>42</v>
      </c>
      <c r="BD65" s="4" t="s">
        <v>51</v>
      </c>
      <c r="BE65" s="4">
        <v>3100</v>
      </c>
      <c r="BG65" s="4">
        <v>42</v>
      </c>
      <c r="BH65" s="4" t="s">
        <v>52</v>
      </c>
      <c r="BI65" s="4">
        <v>4500</v>
      </c>
      <c r="BK65" s="4">
        <v>42</v>
      </c>
      <c r="BL65" s="4" t="s">
        <v>53</v>
      </c>
      <c r="BM65" s="4">
        <v>1100</v>
      </c>
      <c r="BO65" s="4">
        <v>42</v>
      </c>
      <c r="BP65" s="4" t="s">
        <v>50</v>
      </c>
      <c r="BQ65" s="4">
        <v>470</v>
      </c>
      <c r="BS65" s="4">
        <v>42</v>
      </c>
      <c r="BT65" s="4" t="s">
        <v>8</v>
      </c>
      <c r="BU65" s="4">
        <v>8</v>
      </c>
      <c r="BW65" s="4">
        <v>42</v>
      </c>
      <c r="BX65" s="4" t="s">
        <v>95</v>
      </c>
      <c r="BY65" s="4">
        <v>8000</v>
      </c>
      <c r="BZ65" s="4"/>
      <c r="CA65" s="4">
        <v>42</v>
      </c>
      <c r="CB65" s="4" t="s">
        <v>96</v>
      </c>
      <c r="CC65" s="4">
        <v>10000</v>
      </c>
      <c r="CD65" s="4"/>
      <c r="CE65" s="4">
        <v>42</v>
      </c>
      <c r="CF65" s="4" t="s">
        <v>97</v>
      </c>
      <c r="CG65" s="4">
        <v>4000</v>
      </c>
      <c r="CI65" s="4">
        <v>42</v>
      </c>
      <c r="CJ65" s="4" t="s">
        <v>98</v>
      </c>
      <c r="CK65" s="4">
        <v>12000</v>
      </c>
      <c r="CL65" s="4"/>
      <c r="CM65" s="4">
        <v>42</v>
      </c>
      <c r="CN65" s="4" t="s">
        <v>99</v>
      </c>
      <c r="CO65" s="4">
        <v>15000</v>
      </c>
      <c r="CP65" s="4"/>
      <c r="CQ65" s="4">
        <v>42</v>
      </c>
      <c r="CR65" s="4" t="s">
        <v>100</v>
      </c>
      <c r="CS65" s="4">
        <v>6000</v>
      </c>
    </row>
    <row r="66" spans="1:97" ht="15" customHeight="1" thickBot="1" x14ac:dyDescent="0.75">
      <c r="A66" s="2"/>
      <c r="B66" s="102"/>
      <c r="C66" s="99"/>
      <c r="D66" s="99"/>
      <c r="E66" s="99"/>
      <c r="F66" s="99"/>
      <c r="G66" s="99"/>
      <c r="H66" s="99"/>
      <c r="I66" s="99"/>
      <c r="J66" s="100"/>
      <c r="K66" s="94"/>
      <c r="L66" s="95"/>
      <c r="M66" s="95"/>
      <c r="N66" s="95"/>
      <c r="O66" s="96"/>
      <c r="P66" s="135"/>
      <c r="Q66" s="132"/>
      <c r="R66" s="132"/>
      <c r="S66" s="133"/>
      <c r="T66" s="89"/>
      <c r="U66" s="90"/>
      <c r="V66" s="2"/>
      <c r="W66" s="12" t="str">
        <f t="shared" si="27"/>
        <v/>
      </c>
      <c r="X66" s="12" t="str">
        <f t="shared" si="27"/>
        <v/>
      </c>
      <c r="Y66" s="3" t="str">
        <f t="shared" si="27"/>
        <v/>
      </c>
      <c r="Z66" s="3" t="str">
        <f t="shared" si="28"/>
        <v/>
      </c>
      <c r="AA66" s="3" t="str">
        <f t="shared" si="28"/>
        <v/>
      </c>
      <c r="AB66" s="3" t="str">
        <f t="shared" si="28"/>
        <v/>
      </c>
      <c r="AC66" s="3" t="str">
        <f t="shared" si="29"/>
        <v/>
      </c>
      <c r="AD66" s="3" t="str">
        <f t="shared" si="29"/>
        <v/>
      </c>
      <c r="AE66" s="3" t="str">
        <f t="shared" si="29"/>
        <v/>
      </c>
      <c r="AF66" s="12" t="str">
        <f t="shared" si="30"/>
        <v/>
      </c>
      <c r="AG66" s="3" t="str">
        <f t="shared" si="30"/>
        <v/>
      </c>
      <c r="AH66" s="13" t="str">
        <f t="shared" si="30"/>
        <v/>
      </c>
      <c r="AI66" s="4">
        <v>43</v>
      </c>
      <c r="AJ66" s="4" t="s">
        <v>47</v>
      </c>
      <c r="AK66" s="4">
        <v>2800</v>
      </c>
      <c r="AM66" s="4">
        <v>43</v>
      </c>
      <c r="AN66" s="4" t="s">
        <v>48</v>
      </c>
      <c r="AO66" s="4">
        <v>4000</v>
      </c>
      <c r="AQ66" s="4">
        <v>43</v>
      </c>
      <c r="AR66" s="4" t="s">
        <v>49</v>
      </c>
      <c r="AS66" s="4">
        <v>900</v>
      </c>
      <c r="AU66" s="4">
        <v>43</v>
      </c>
      <c r="AV66" s="4" t="s">
        <v>50</v>
      </c>
      <c r="AW66" s="4">
        <v>470</v>
      </c>
      <c r="AY66" s="4">
        <v>43</v>
      </c>
      <c r="AZ66" s="4" t="s">
        <v>8</v>
      </c>
      <c r="BA66" s="4">
        <v>8</v>
      </c>
      <c r="BC66" s="4">
        <v>43</v>
      </c>
      <c r="BD66" s="4" t="s">
        <v>51</v>
      </c>
      <c r="BE66" s="4">
        <v>3100</v>
      </c>
      <c r="BG66" s="4">
        <v>43</v>
      </c>
      <c r="BH66" s="4" t="s">
        <v>52</v>
      </c>
      <c r="BI66" s="4">
        <v>4500</v>
      </c>
      <c r="BK66" s="4">
        <v>43</v>
      </c>
      <c r="BL66" s="4" t="s">
        <v>53</v>
      </c>
      <c r="BM66" s="4">
        <v>1100</v>
      </c>
      <c r="BO66" s="4">
        <v>43</v>
      </c>
      <c r="BP66" s="4" t="s">
        <v>50</v>
      </c>
      <c r="BQ66" s="4">
        <v>470</v>
      </c>
      <c r="BS66" s="4">
        <v>43</v>
      </c>
      <c r="BT66" s="4" t="s">
        <v>8</v>
      </c>
      <c r="BU66" s="4">
        <v>8</v>
      </c>
      <c r="BW66" s="4">
        <v>43</v>
      </c>
      <c r="BX66" s="4" t="s">
        <v>95</v>
      </c>
      <c r="BY66" s="4">
        <v>8000</v>
      </c>
      <c r="BZ66" s="4"/>
      <c r="CA66" s="4">
        <v>43</v>
      </c>
      <c r="CB66" s="4" t="s">
        <v>96</v>
      </c>
      <c r="CC66" s="4">
        <v>10000</v>
      </c>
      <c r="CD66" s="4"/>
      <c r="CE66" s="4">
        <v>43</v>
      </c>
      <c r="CF66" s="4" t="s">
        <v>97</v>
      </c>
      <c r="CG66" s="4">
        <v>4000</v>
      </c>
      <c r="CI66" s="4">
        <v>43</v>
      </c>
      <c r="CJ66" s="4" t="s">
        <v>98</v>
      </c>
      <c r="CK66" s="4">
        <v>12000</v>
      </c>
      <c r="CL66" s="4"/>
      <c r="CM66" s="4">
        <v>43</v>
      </c>
      <c r="CN66" s="4" t="s">
        <v>99</v>
      </c>
      <c r="CO66" s="4">
        <v>15000</v>
      </c>
      <c r="CP66" s="4"/>
      <c r="CQ66" s="4">
        <v>43</v>
      </c>
      <c r="CR66" s="4" t="s">
        <v>100</v>
      </c>
      <c r="CS66" s="4">
        <v>6000</v>
      </c>
    </row>
    <row r="67" spans="1:97" ht="15" customHeight="1" x14ac:dyDescent="0.7">
      <c r="A67" s="2"/>
      <c r="B67" s="2"/>
      <c r="C67" s="2"/>
      <c r="D67" s="2"/>
      <c r="E67" s="2"/>
      <c r="F67" s="2"/>
      <c r="G67" s="2"/>
      <c r="H67" s="2"/>
      <c r="I67" s="2"/>
      <c r="J67" s="2"/>
      <c r="K67" s="351" t="s">
        <v>141</v>
      </c>
      <c r="L67" s="351"/>
      <c r="M67" s="351"/>
      <c r="N67" s="351"/>
      <c r="O67" s="351"/>
      <c r="P67" s="2"/>
      <c r="Q67" s="2"/>
      <c r="R67" s="2"/>
      <c r="S67" s="2"/>
      <c r="T67" s="2"/>
      <c r="U67" s="2"/>
      <c r="V67" s="2"/>
      <c r="W67" s="12" t="str">
        <f t="shared" si="27"/>
        <v/>
      </c>
      <c r="X67" s="12" t="str">
        <f t="shared" si="27"/>
        <v/>
      </c>
      <c r="Y67" s="3" t="str">
        <f t="shared" si="27"/>
        <v/>
      </c>
      <c r="Z67" s="3" t="str">
        <f t="shared" si="28"/>
        <v/>
      </c>
      <c r="AA67" s="3" t="str">
        <f t="shared" si="28"/>
        <v/>
      </c>
      <c r="AB67" s="3" t="str">
        <f t="shared" si="28"/>
        <v/>
      </c>
      <c r="AC67" s="3" t="str">
        <f t="shared" si="29"/>
        <v/>
      </c>
      <c r="AD67" s="3" t="str">
        <f t="shared" si="29"/>
        <v/>
      </c>
      <c r="AE67" s="3" t="str">
        <f t="shared" si="29"/>
        <v/>
      </c>
      <c r="AF67" s="12" t="str">
        <f t="shared" si="30"/>
        <v/>
      </c>
      <c r="AG67" s="3" t="str">
        <f t="shared" si="30"/>
        <v/>
      </c>
      <c r="AH67" s="13" t="str">
        <f t="shared" si="30"/>
        <v/>
      </c>
      <c r="AI67" s="4">
        <v>44</v>
      </c>
      <c r="AJ67" s="4" t="s">
        <v>47</v>
      </c>
      <c r="AK67" s="4">
        <v>2800</v>
      </c>
      <c r="AM67" s="4">
        <v>44</v>
      </c>
      <c r="AN67" s="4" t="s">
        <v>48</v>
      </c>
      <c r="AO67" s="4">
        <v>4000</v>
      </c>
      <c r="AQ67" s="4">
        <v>44</v>
      </c>
      <c r="AR67" s="4" t="s">
        <v>49</v>
      </c>
      <c r="AS67" s="4">
        <v>900</v>
      </c>
      <c r="AU67" s="4">
        <v>44</v>
      </c>
      <c r="AV67" s="4" t="s">
        <v>50</v>
      </c>
      <c r="AW67" s="4">
        <v>470</v>
      </c>
      <c r="AY67" s="4">
        <v>44</v>
      </c>
      <c r="AZ67" s="4" t="s">
        <v>8</v>
      </c>
      <c r="BA67" s="4">
        <v>8</v>
      </c>
      <c r="BC67" s="4">
        <v>44</v>
      </c>
      <c r="BD67" s="4" t="s">
        <v>51</v>
      </c>
      <c r="BE67" s="4">
        <v>3100</v>
      </c>
      <c r="BG67" s="4">
        <v>44</v>
      </c>
      <c r="BH67" s="4" t="s">
        <v>52</v>
      </c>
      <c r="BI67" s="4">
        <v>4500</v>
      </c>
      <c r="BK67" s="4">
        <v>44</v>
      </c>
      <c r="BL67" s="4" t="s">
        <v>53</v>
      </c>
      <c r="BM67" s="4">
        <v>1100</v>
      </c>
      <c r="BO67" s="4">
        <v>44</v>
      </c>
      <c r="BP67" s="4" t="s">
        <v>50</v>
      </c>
      <c r="BQ67" s="4">
        <v>470</v>
      </c>
      <c r="BS67" s="4">
        <v>44</v>
      </c>
      <c r="BT67" s="4" t="s">
        <v>8</v>
      </c>
      <c r="BU67" s="4">
        <v>8</v>
      </c>
      <c r="BW67" s="4">
        <v>44</v>
      </c>
      <c r="BX67" s="4" t="s">
        <v>95</v>
      </c>
      <c r="BY67" s="4">
        <v>8000</v>
      </c>
      <c r="BZ67" s="4"/>
      <c r="CA67" s="4">
        <v>44</v>
      </c>
      <c r="CB67" s="4" t="s">
        <v>96</v>
      </c>
      <c r="CC67" s="4">
        <v>10000</v>
      </c>
      <c r="CD67" s="4"/>
      <c r="CE67" s="4">
        <v>44</v>
      </c>
      <c r="CF67" s="4" t="s">
        <v>97</v>
      </c>
      <c r="CG67" s="4">
        <v>4000</v>
      </c>
      <c r="CI67" s="4">
        <v>44</v>
      </c>
      <c r="CJ67" s="4" t="s">
        <v>98</v>
      </c>
      <c r="CK67" s="4">
        <v>12000</v>
      </c>
      <c r="CL67" s="4"/>
      <c r="CM67" s="4">
        <v>44</v>
      </c>
      <c r="CN67" s="4" t="s">
        <v>99</v>
      </c>
      <c r="CO67" s="4">
        <v>15000</v>
      </c>
      <c r="CP67" s="4"/>
      <c r="CQ67" s="4">
        <v>44</v>
      </c>
      <c r="CR67" s="4" t="s">
        <v>100</v>
      </c>
      <c r="CS67" s="4">
        <v>6000</v>
      </c>
    </row>
    <row r="68" spans="1:97" ht="9.75" customHeight="1" x14ac:dyDescent="0.7">
      <c r="A68" s="2"/>
      <c r="B68" s="2"/>
      <c r="C68" s="2"/>
      <c r="D68" s="2"/>
      <c r="E68" s="2"/>
      <c r="F68" s="2"/>
      <c r="G68" s="2"/>
      <c r="H68" s="2"/>
      <c r="I68" s="2"/>
      <c r="J68" s="2"/>
      <c r="K68" s="2"/>
      <c r="L68" s="2"/>
      <c r="M68" s="2"/>
      <c r="N68" s="2"/>
      <c r="O68" s="2"/>
      <c r="P68" s="2"/>
      <c r="Q68" s="2"/>
      <c r="R68" s="2"/>
      <c r="S68" s="2"/>
      <c r="T68" s="2"/>
      <c r="U68" s="2"/>
      <c r="V68" s="2"/>
      <c r="W68" s="12" t="str">
        <f t="shared" ref="W68:W69" si="31">IF($N$18="ゆっくり（中７営業日）",AI68,IF($N$18="通常（角背上製本・簡易製本：中4営業日／丸背上製本：中6営業日）",BC68,IF($N$18="お急ぎ（角背上製本・簡易製本：中2営業日／丸背上製本：中3営業日）",BW68,IF($N$18="特急（中1営業日）",CI68,""))))</f>
        <v/>
      </c>
      <c r="X68" s="12" t="str">
        <f t="shared" ref="X68:X69" si="32">IF($N$18="ゆっくり（中７営業日）",AJ68,IF($N$18="通常（角背上製本・簡易製本：中4営業日／丸背上製本：中6営業日）",BD68,IF($N$18="お急ぎ（角背上製本・簡易製本：中2営業日／丸背上製本：中3営業日）",BX68,IF($N$18="特急（中1営業日）",CJ68,""))))</f>
        <v/>
      </c>
      <c r="Y68" s="3" t="str">
        <f t="shared" ref="Y68:Y69" si="33">IF($N$18="ゆっくり（中７営業日）",AK68,IF($N$18="通常（角背上製本・簡易製本：中4営業日／丸背上製本：中6営業日）",BE68,IF($N$18="お急ぎ（角背上製本・簡易製本：中2営業日／丸背上製本：中3営業日）",BY68,IF($N$18="特急（中1営業日）",CK68,""))))</f>
        <v/>
      </c>
      <c r="Z68" s="3" t="str">
        <f t="shared" ref="Z68:Z69" si="34">IF($N$18="ゆっくり（中７営業日）",AM68,IF($N$18="通常（角背上製本・簡易製本：中4営業日／丸背上製本：中6営業日）",BG68,IF($N$18="お急ぎ（角背上製本・簡易製本：中2営業日／丸背上製本：中3営業日）",CA68,IF($N$18="特急（中1営業日）",CM68,""))))</f>
        <v/>
      </c>
      <c r="AA68" s="3" t="str">
        <f t="shared" ref="AA68:AA69" si="35">IF($N$18="ゆっくり（中７営業日）",AN68,IF($N$18="通常（角背上製本・簡易製本：中4営業日／丸背上製本：中6営業日）",BH68,IF($N$18="お急ぎ（角背上製本・簡易製本：中2営業日／丸背上製本：中3営業日）",CB68,IF($N$18="特急（中1営業日）",CN68,""))))</f>
        <v/>
      </c>
      <c r="AB68" s="3" t="str">
        <f t="shared" ref="AB68:AB69" si="36">IF($N$18="ゆっくり（中７営業日）",AO68,IF($N$18="通常（角背上製本・簡易製本：中4営業日／丸背上製本：中6営業日）",BI68,IF($N$18="お急ぎ（角背上製本・簡易製本：中2営業日／丸背上製本：中3営業日）",CC68,IF($N$18="特急（中1営業日）",CO68,""))))</f>
        <v/>
      </c>
      <c r="AC68" s="3" t="str">
        <f t="shared" ref="AC68:AC69" si="37">IF($N$18="ゆっくり（中７営業日）",AQ68,IF($N$18="通常（角背上製本・簡易製本：中4営業日／丸背上製本：中6営業日）",BK68,IF($N$18="お急ぎ（角背上製本・簡易製本：中2営業日／丸背上製本：中3営業日）",CE68,IF($N$18="特急（中1営業日）",CQ68,""))))</f>
        <v/>
      </c>
      <c r="AD68" s="3" t="str">
        <f t="shared" ref="AD68:AD69" si="38">IF($N$18="ゆっくり（中７営業日）",AR68,IF($N$18="通常（角背上製本・簡易製本：中4営業日／丸背上製本：中6営業日）",BL68,IF($N$18="お急ぎ（角背上製本・簡易製本：中2営業日／丸背上製本：中3営業日）",CF68,IF($N$18="特急（中1営業日）",CR68,""))))</f>
        <v/>
      </c>
      <c r="AE68" s="3" t="str">
        <f t="shared" ref="AE68:AE69" si="39">IF($N$18="ゆっくり（中７営業日）",AS68,IF($N$18="通常（角背上製本・簡易製本：中4営業日／丸背上製本：中6営業日）",BM68,IF($N$18="お急ぎ（角背上製本・簡易製本：中2営業日／丸背上製本：中3営業日）",CG68,IF($N$18="特急（中1営業日）",CS68,""))))</f>
        <v/>
      </c>
      <c r="AF68" s="12" t="str">
        <f t="shared" ref="AF68:AF69" si="40">IF($N$18="ゆっくり（中７営業日）",AU68,IF($N$18="通常（角背上製本・簡易製本：中4営業日／丸背上製本：中6営業日）",BO68,IF($N$18="お急ぎ（角背上製本・簡易製本：中2営業日／丸背上製本：中3営業日）",CE68,IF($N$18="特急（中1営業日）",CQ68,""))))</f>
        <v/>
      </c>
      <c r="AG68" s="3" t="str">
        <f t="shared" ref="AG68:AG69" si="41">IF($N$18="ゆっくり（中７営業日）",AV68,IF($N$18="通常（角背上製本・簡易製本：中4営業日／丸背上製本：中6営業日）",BP68,IF($N$18="お急ぎ（角背上製本・簡易製本：中2営業日／丸背上製本：中3営業日）",CF68,IF($N$18="特急（中1営業日）",CR68,""))))</f>
        <v/>
      </c>
      <c r="AH68" s="13" t="str">
        <f t="shared" ref="AH68:AH69" si="42">IF($N$18="ゆっくり（中７営業日）",AW68,IF($N$18="通常（角背上製本・簡易製本：中4営業日／丸背上製本：中6営業日）",BQ68,IF($N$18="お急ぎ（角背上製本・簡易製本：中2営業日／丸背上製本：中3営業日）",CG68,IF($N$18="特急（中1営業日）",CS68,""))))</f>
        <v/>
      </c>
      <c r="AI68" s="4">
        <v>45</v>
      </c>
      <c r="AJ68" s="4" t="s">
        <v>47</v>
      </c>
      <c r="AK68" s="4">
        <v>2800</v>
      </c>
      <c r="AM68" s="4">
        <v>45</v>
      </c>
      <c r="AN68" s="4" t="s">
        <v>48</v>
      </c>
      <c r="AO68" s="4">
        <v>4000</v>
      </c>
      <c r="AQ68" s="4">
        <v>45</v>
      </c>
      <c r="AR68" s="4" t="s">
        <v>49</v>
      </c>
      <c r="AS68" s="4">
        <v>900</v>
      </c>
      <c r="AU68" s="4">
        <v>45</v>
      </c>
      <c r="AV68" s="4" t="s">
        <v>50</v>
      </c>
      <c r="AW68" s="4">
        <v>470</v>
      </c>
      <c r="AY68" s="4">
        <v>45</v>
      </c>
      <c r="AZ68" s="4" t="s">
        <v>8</v>
      </c>
      <c r="BA68" s="4">
        <v>8</v>
      </c>
      <c r="BC68" s="4">
        <v>45</v>
      </c>
      <c r="BD68" s="4" t="s">
        <v>51</v>
      </c>
      <c r="BE68" s="4">
        <v>3100</v>
      </c>
      <c r="BG68" s="4">
        <v>45</v>
      </c>
      <c r="BH68" s="4" t="s">
        <v>52</v>
      </c>
      <c r="BI68" s="4">
        <v>4500</v>
      </c>
      <c r="BK68" s="4">
        <v>45</v>
      </c>
      <c r="BL68" s="4" t="s">
        <v>53</v>
      </c>
      <c r="BM68" s="4">
        <v>1100</v>
      </c>
      <c r="BO68" s="4">
        <v>45</v>
      </c>
      <c r="BP68" s="4" t="s">
        <v>50</v>
      </c>
      <c r="BQ68" s="4">
        <v>470</v>
      </c>
      <c r="BS68" s="4">
        <v>45</v>
      </c>
      <c r="BT68" s="4" t="s">
        <v>8</v>
      </c>
      <c r="BU68" s="4">
        <v>8</v>
      </c>
      <c r="BW68" s="4">
        <v>45</v>
      </c>
      <c r="BX68" s="4" t="s">
        <v>95</v>
      </c>
      <c r="BY68" s="4">
        <v>8000</v>
      </c>
      <c r="BZ68" s="4"/>
      <c r="CA68" s="4">
        <v>45</v>
      </c>
      <c r="CB68" s="4" t="s">
        <v>96</v>
      </c>
      <c r="CC68" s="4">
        <v>10000</v>
      </c>
      <c r="CD68" s="4"/>
      <c r="CE68" s="4">
        <v>45</v>
      </c>
      <c r="CF68" s="4" t="s">
        <v>97</v>
      </c>
      <c r="CG68" s="4">
        <v>4000</v>
      </c>
      <c r="CI68" s="4">
        <v>45</v>
      </c>
      <c r="CJ68" s="4" t="s">
        <v>98</v>
      </c>
      <c r="CK68" s="4">
        <v>12000</v>
      </c>
      <c r="CL68" s="4"/>
      <c r="CM68" s="4">
        <v>45</v>
      </c>
      <c r="CN68" s="4" t="s">
        <v>99</v>
      </c>
      <c r="CO68" s="4">
        <v>15000</v>
      </c>
      <c r="CP68" s="4"/>
      <c r="CQ68" s="4">
        <v>45</v>
      </c>
      <c r="CR68" s="4" t="s">
        <v>100</v>
      </c>
      <c r="CS68" s="4">
        <v>6000</v>
      </c>
    </row>
    <row r="69" spans="1:97" ht="9.75" customHeight="1" x14ac:dyDescent="0.7">
      <c r="A69" s="2"/>
      <c r="B69" s="208" t="s">
        <v>111</v>
      </c>
      <c r="C69" s="208"/>
      <c r="D69" s="208"/>
      <c r="E69" s="208"/>
      <c r="F69" s="208"/>
      <c r="G69" s="208"/>
      <c r="H69" s="208"/>
      <c r="I69" s="208"/>
      <c r="J69" s="208"/>
      <c r="K69" s="2"/>
      <c r="L69" s="2"/>
      <c r="M69" s="2"/>
      <c r="N69" s="2"/>
      <c r="O69" s="2"/>
      <c r="P69" s="2"/>
      <c r="Q69" s="2"/>
      <c r="R69" s="2"/>
      <c r="S69" s="2"/>
      <c r="T69" s="2"/>
      <c r="U69" s="2"/>
      <c r="V69" s="2"/>
      <c r="W69" s="12" t="str">
        <f t="shared" si="31"/>
        <v/>
      </c>
      <c r="X69" s="12" t="str">
        <f t="shared" si="32"/>
        <v/>
      </c>
      <c r="Y69" s="3" t="str">
        <f t="shared" si="33"/>
        <v/>
      </c>
      <c r="Z69" s="3" t="str">
        <f t="shared" si="34"/>
        <v/>
      </c>
      <c r="AA69" s="3" t="str">
        <f t="shared" si="35"/>
        <v/>
      </c>
      <c r="AB69" s="3" t="str">
        <f t="shared" si="36"/>
        <v/>
      </c>
      <c r="AC69" s="3" t="str">
        <f t="shared" si="37"/>
        <v/>
      </c>
      <c r="AD69" s="3" t="str">
        <f t="shared" si="38"/>
        <v/>
      </c>
      <c r="AE69" s="3" t="str">
        <f t="shared" si="39"/>
        <v/>
      </c>
      <c r="AF69" s="12" t="str">
        <f t="shared" si="40"/>
        <v/>
      </c>
      <c r="AG69" s="3" t="str">
        <f t="shared" si="41"/>
        <v/>
      </c>
      <c r="AH69" s="13" t="str">
        <f t="shared" si="42"/>
        <v/>
      </c>
      <c r="AI69" s="4">
        <v>46</v>
      </c>
      <c r="AJ69" s="4" t="s">
        <v>47</v>
      </c>
      <c r="AK69" s="4">
        <v>2800</v>
      </c>
      <c r="AM69" s="4">
        <v>46</v>
      </c>
      <c r="AN69" s="4" t="s">
        <v>48</v>
      </c>
      <c r="AO69" s="4">
        <v>4000</v>
      </c>
      <c r="AQ69" s="4">
        <v>46</v>
      </c>
      <c r="AR69" s="4" t="s">
        <v>49</v>
      </c>
      <c r="AS69" s="4">
        <v>900</v>
      </c>
      <c r="AU69" s="4">
        <v>46</v>
      </c>
      <c r="AV69" s="4" t="s">
        <v>50</v>
      </c>
      <c r="AW69" s="4">
        <v>470</v>
      </c>
      <c r="AY69" s="4">
        <v>46</v>
      </c>
      <c r="AZ69" s="4" t="s">
        <v>8</v>
      </c>
      <c r="BA69" s="4">
        <v>8</v>
      </c>
      <c r="BC69" s="4">
        <v>46</v>
      </c>
      <c r="BD69" s="4" t="s">
        <v>51</v>
      </c>
      <c r="BE69" s="4">
        <v>3100</v>
      </c>
      <c r="BG69" s="4">
        <v>46</v>
      </c>
      <c r="BH69" s="4" t="s">
        <v>52</v>
      </c>
      <c r="BI69" s="4">
        <v>4500</v>
      </c>
      <c r="BK69" s="4">
        <v>46</v>
      </c>
      <c r="BL69" s="4" t="s">
        <v>53</v>
      </c>
      <c r="BM69" s="4">
        <v>1100</v>
      </c>
      <c r="BO69" s="4">
        <v>46</v>
      </c>
      <c r="BP69" s="4" t="s">
        <v>50</v>
      </c>
      <c r="BQ69" s="4">
        <v>470</v>
      </c>
      <c r="BS69" s="4">
        <v>46</v>
      </c>
      <c r="BT69" s="4" t="s">
        <v>8</v>
      </c>
      <c r="BU69" s="4">
        <v>8</v>
      </c>
      <c r="BW69" s="4">
        <v>46</v>
      </c>
      <c r="BX69" s="4" t="s">
        <v>95</v>
      </c>
      <c r="BY69" s="4">
        <v>8000</v>
      </c>
      <c r="BZ69" s="4"/>
      <c r="CA69" s="4">
        <v>46</v>
      </c>
      <c r="CB69" s="4" t="s">
        <v>96</v>
      </c>
      <c r="CC69" s="4">
        <v>10000</v>
      </c>
      <c r="CD69" s="4"/>
      <c r="CE69" s="4">
        <v>46</v>
      </c>
      <c r="CF69" s="4" t="s">
        <v>97</v>
      </c>
      <c r="CG69" s="4">
        <v>4000</v>
      </c>
      <c r="CI69" s="4">
        <v>46</v>
      </c>
      <c r="CJ69" s="4" t="s">
        <v>98</v>
      </c>
      <c r="CK69" s="4">
        <v>12000</v>
      </c>
      <c r="CL69" s="4"/>
      <c r="CM69" s="4">
        <v>46</v>
      </c>
      <c r="CN69" s="4" t="s">
        <v>99</v>
      </c>
      <c r="CO69" s="4">
        <v>15000</v>
      </c>
      <c r="CP69" s="4"/>
      <c r="CQ69" s="4">
        <v>46</v>
      </c>
      <c r="CR69" s="4" t="s">
        <v>100</v>
      </c>
      <c r="CS69" s="4">
        <v>6000</v>
      </c>
    </row>
    <row r="70" spans="1:97" ht="9.75" customHeight="1" x14ac:dyDescent="0.7">
      <c r="A70" s="2"/>
      <c r="B70" s="208"/>
      <c r="C70" s="208"/>
      <c r="D70" s="208"/>
      <c r="E70" s="208"/>
      <c r="F70" s="208"/>
      <c r="G70" s="208"/>
      <c r="H70" s="208"/>
      <c r="I70" s="208"/>
      <c r="J70" s="208"/>
      <c r="K70" s="2"/>
      <c r="L70" s="2"/>
      <c r="M70" s="2"/>
      <c r="N70" s="2"/>
      <c r="O70" s="2"/>
      <c r="P70" s="2"/>
      <c r="Q70" s="2"/>
      <c r="R70" s="2"/>
      <c r="S70" s="2"/>
      <c r="T70" s="2"/>
      <c r="U70" s="2"/>
      <c r="V70" s="2"/>
      <c r="W70" s="12" t="str">
        <f t="shared" ref="W70:W101" si="43">IF($N$18="ゆっくり（中７営業日）",AI70,IF($N$18="通常（角背上製本・簡易製本：中4営業日／丸背上製本：中6営業日）",BC70,IF($N$18="お急ぎ（角背上製本・簡易製本：中2営業日／丸背上製本：中3営業日）",BW70,IF($N$18="特急（中1営業日）",CI70,""))))</f>
        <v/>
      </c>
      <c r="X70" s="12" t="str">
        <f t="shared" ref="X70:X101" si="44">IF($N$18="ゆっくり（中７営業日）",AJ70,IF($N$18="通常（角背上製本・簡易製本：中4営業日／丸背上製本：中6営業日）",BD70,IF($N$18="お急ぎ（角背上製本・簡易製本：中2営業日／丸背上製本：中3営業日）",BX70,IF($N$18="特急（中1営業日）",CJ70,""))))</f>
        <v/>
      </c>
      <c r="Y70" s="3" t="str">
        <f t="shared" ref="Y70:Y101" si="45">IF($N$18="ゆっくり（中７営業日）",AK70,IF($N$18="通常（角背上製本・簡易製本：中4営業日／丸背上製本：中6営業日）",BE70,IF($N$18="お急ぎ（角背上製本・簡易製本：中2営業日／丸背上製本：中3営業日）",BY70,IF($N$18="特急（中1営業日）",CK70,""))))</f>
        <v/>
      </c>
      <c r="Z70" s="3" t="str">
        <f t="shared" ref="Z70:Z80" si="46">IF($N$18="ゆっくり（中７営業日）",AM70,IF($N$18="通常（角背上製本・簡易製本：中4営業日／丸背上製本：中6営業日）",BG70,IF($N$18="お急ぎ（角背上製本・簡易製本：中2営業日／丸背上製本：中3営業日）",CA70,IF($N$18="特急（中1営業日）",CM70,""))))</f>
        <v/>
      </c>
      <c r="AA70" s="3" t="str">
        <f t="shared" ref="AA70:AA80" si="47">IF($N$18="ゆっくり（中７営業日）",AN70,IF($N$18="通常（角背上製本・簡易製本：中4営業日／丸背上製本：中6営業日）",BH70,IF($N$18="お急ぎ（角背上製本・簡易製本：中2営業日／丸背上製本：中3営業日）",CB70,IF($N$18="特急（中1営業日）",CN70,""))))</f>
        <v/>
      </c>
      <c r="AB70" s="3" t="str">
        <f t="shared" ref="AB70:AB80" si="48">IF($N$18="ゆっくり（中７営業日）",AO70,IF($N$18="通常（角背上製本・簡易製本：中4営業日／丸背上製本：中6営業日）",BI70,IF($N$18="お急ぎ（角背上製本・簡易製本：中2営業日／丸背上製本：中3営業日）",CC70,IF($N$18="特急（中1営業日）",CO70,""))))</f>
        <v/>
      </c>
      <c r="AC70" s="3" t="str">
        <f t="shared" ref="AC70:AC80" si="49">IF($N$18="ゆっくり（中７営業日）",AQ70,IF($N$18="通常（角背上製本・簡易製本：中4営業日／丸背上製本：中6営業日）",BK70,IF($N$18="お急ぎ（角背上製本・簡易製本：中2営業日／丸背上製本：中3営業日）",CE70,IF($N$18="特急（中1営業日）",CQ70,""))))</f>
        <v/>
      </c>
      <c r="AD70" s="3" t="str">
        <f t="shared" ref="AD70:AD80" si="50">IF($N$18="ゆっくり（中７営業日）",AR70,IF($N$18="通常（角背上製本・簡易製本：中4営業日／丸背上製本：中6営業日）",BL70,IF($N$18="お急ぎ（角背上製本・簡易製本：中2営業日／丸背上製本：中3営業日）",CF70,IF($N$18="特急（中1営業日）",CR70,""))))</f>
        <v/>
      </c>
      <c r="AE70" s="3" t="str">
        <f t="shared" ref="AE70:AE80" si="51">IF($N$18="ゆっくり（中７営業日）",AS70,IF($N$18="通常（角背上製本・簡易製本：中4営業日／丸背上製本：中6営業日）",BM70,IF($N$18="お急ぎ（角背上製本・簡易製本：中2営業日／丸背上製本：中3営業日）",CG70,IF($N$18="特急（中1営業日）",CS70,""))))</f>
        <v/>
      </c>
      <c r="AF70" s="12" t="str">
        <f t="shared" ref="AF70:AF80" si="52">IF($N$18="ゆっくり（中７営業日）",AU70,IF($N$18="通常（角背上製本・簡易製本：中4営業日／丸背上製本：中6営業日）",BO70,IF($N$18="お急ぎ（角背上製本・簡易製本：中2営業日／丸背上製本：中3営業日）",CE70,IF($N$18="特急（中1営業日）",CQ70,""))))</f>
        <v/>
      </c>
      <c r="AG70" s="3" t="str">
        <f t="shared" ref="AG70:AG80" si="53">IF($N$18="ゆっくり（中７営業日）",AV70,IF($N$18="通常（角背上製本・簡易製本：中4営業日／丸背上製本：中6営業日）",BP70,IF($N$18="お急ぎ（角背上製本・簡易製本：中2営業日／丸背上製本：中3営業日）",CF70,IF($N$18="特急（中1営業日）",CR70,""))))</f>
        <v/>
      </c>
      <c r="AH70" s="13" t="str">
        <f t="shared" ref="AH70:AH80" si="54">IF($N$18="ゆっくり（中７営業日）",AW70,IF($N$18="通常（角背上製本・簡易製本：中4営業日／丸背上製本：中6営業日）",BQ70,IF($N$18="お急ぎ（角背上製本・簡易製本：中2営業日／丸背上製本：中3営業日）",CG70,IF($N$18="特急（中1営業日）",CS70,""))))</f>
        <v/>
      </c>
      <c r="AI70" s="4">
        <v>47</v>
      </c>
      <c r="AJ70" s="4" t="s">
        <v>47</v>
      </c>
      <c r="AK70" s="4">
        <v>2800</v>
      </c>
      <c r="AM70" s="4">
        <v>47</v>
      </c>
      <c r="AN70" s="4" t="s">
        <v>48</v>
      </c>
      <c r="AO70" s="4">
        <v>4000</v>
      </c>
      <c r="AQ70" s="4">
        <v>47</v>
      </c>
      <c r="AR70" s="4" t="s">
        <v>49</v>
      </c>
      <c r="AS70" s="4">
        <v>900</v>
      </c>
      <c r="AU70" s="4">
        <v>47</v>
      </c>
      <c r="AV70" s="4" t="s">
        <v>50</v>
      </c>
      <c r="AW70" s="4">
        <v>470</v>
      </c>
      <c r="AY70" s="4">
        <v>47</v>
      </c>
      <c r="AZ70" s="4" t="s">
        <v>8</v>
      </c>
      <c r="BA70" s="4">
        <v>8</v>
      </c>
      <c r="BC70" s="4">
        <v>47</v>
      </c>
      <c r="BD70" s="4" t="s">
        <v>51</v>
      </c>
      <c r="BE70" s="4">
        <v>3100</v>
      </c>
      <c r="BG70" s="4">
        <v>47</v>
      </c>
      <c r="BH70" s="4" t="s">
        <v>52</v>
      </c>
      <c r="BI70" s="4">
        <v>4500</v>
      </c>
      <c r="BK70" s="4">
        <v>47</v>
      </c>
      <c r="BL70" s="4" t="s">
        <v>53</v>
      </c>
      <c r="BM70" s="4">
        <v>1100</v>
      </c>
      <c r="BO70" s="4">
        <v>47</v>
      </c>
      <c r="BP70" s="4" t="s">
        <v>50</v>
      </c>
      <c r="BQ70" s="4">
        <v>470</v>
      </c>
      <c r="BS70" s="4">
        <v>47</v>
      </c>
      <c r="BT70" s="4" t="s">
        <v>8</v>
      </c>
      <c r="BU70" s="4">
        <v>8</v>
      </c>
      <c r="BW70" s="4">
        <v>47</v>
      </c>
      <c r="BX70" s="4" t="s">
        <v>95</v>
      </c>
      <c r="BY70" s="4">
        <v>8000</v>
      </c>
      <c r="BZ70" s="4"/>
      <c r="CA70" s="4">
        <v>47</v>
      </c>
      <c r="CB70" s="4" t="s">
        <v>96</v>
      </c>
      <c r="CC70" s="4">
        <v>10000</v>
      </c>
      <c r="CD70" s="4"/>
      <c r="CE70" s="4">
        <v>47</v>
      </c>
      <c r="CF70" s="4" t="s">
        <v>97</v>
      </c>
      <c r="CG70" s="4">
        <v>4000</v>
      </c>
      <c r="CI70" s="4">
        <v>47</v>
      </c>
      <c r="CJ70" s="4" t="s">
        <v>98</v>
      </c>
      <c r="CK70" s="4">
        <v>12000</v>
      </c>
      <c r="CL70" s="4"/>
      <c r="CM70" s="4">
        <v>47</v>
      </c>
      <c r="CN70" s="4" t="s">
        <v>99</v>
      </c>
      <c r="CO70" s="4">
        <v>15000</v>
      </c>
      <c r="CP70" s="4"/>
      <c r="CQ70" s="4">
        <v>47</v>
      </c>
      <c r="CR70" s="4" t="s">
        <v>100</v>
      </c>
      <c r="CS70" s="4">
        <v>6000</v>
      </c>
    </row>
    <row r="71" spans="1:97" ht="9.75" customHeight="1" thickBot="1" x14ac:dyDescent="0.75">
      <c r="A71" s="2"/>
      <c r="B71" s="2"/>
      <c r="C71" s="2"/>
      <c r="D71" s="2"/>
      <c r="E71" s="2"/>
      <c r="F71" s="2"/>
      <c r="G71" s="2"/>
      <c r="H71" s="2"/>
      <c r="I71" s="2"/>
      <c r="J71" s="2"/>
      <c r="K71" s="2"/>
      <c r="L71" s="2"/>
      <c r="M71" s="2"/>
      <c r="N71" s="2"/>
      <c r="O71" s="2"/>
      <c r="P71" s="2"/>
      <c r="Q71" s="2"/>
      <c r="R71" s="2"/>
      <c r="S71" s="2"/>
      <c r="T71" s="2"/>
      <c r="U71" s="2"/>
      <c r="V71" s="2"/>
      <c r="W71" s="12" t="str">
        <f t="shared" si="43"/>
        <v/>
      </c>
      <c r="X71" s="12" t="str">
        <f t="shared" si="44"/>
        <v/>
      </c>
      <c r="Y71" s="3" t="str">
        <f t="shared" si="45"/>
        <v/>
      </c>
      <c r="Z71" s="3" t="str">
        <f t="shared" si="46"/>
        <v/>
      </c>
      <c r="AA71" s="3" t="str">
        <f t="shared" si="47"/>
        <v/>
      </c>
      <c r="AB71" s="3" t="str">
        <f t="shared" si="48"/>
        <v/>
      </c>
      <c r="AC71" s="3" t="str">
        <f t="shared" si="49"/>
        <v/>
      </c>
      <c r="AD71" s="3" t="str">
        <f t="shared" si="50"/>
        <v/>
      </c>
      <c r="AE71" s="3" t="str">
        <f t="shared" si="51"/>
        <v/>
      </c>
      <c r="AF71" s="12" t="str">
        <f t="shared" si="52"/>
        <v/>
      </c>
      <c r="AG71" s="3" t="str">
        <f t="shared" si="53"/>
        <v/>
      </c>
      <c r="AH71" s="13" t="str">
        <f t="shared" si="54"/>
        <v/>
      </c>
      <c r="AI71" s="4">
        <v>48</v>
      </c>
      <c r="AJ71" s="4" t="s">
        <v>47</v>
      </c>
      <c r="AK71" s="4">
        <v>2800</v>
      </c>
      <c r="AM71" s="4">
        <v>48</v>
      </c>
      <c r="AN71" s="4" t="s">
        <v>48</v>
      </c>
      <c r="AO71" s="4">
        <v>4000</v>
      </c>
      <c r="AQ71" s="4">
        <v>48</v>
      </c>
      <c r="AR71" s="4" t="s">
        <v>49</v>
      </c>
      <c r="AS71" s="4">
        <v>900</v>
      </c>
      <c r="AU71" s="4">
        <v>48</v>
      </c>
      <c r="AV71" s="4" t="s">
        <v>50</v>
      </c>
      <c r="AW71" s="4">
        <v>470</v>
      </c>
      <c r="AY71" s="4">
        <v>48</v>
      </c>
      <c r="AZ71" s="4" t="s">
        <v>8</v>
      </c>
      <c r="BA71" s="4">
        <v>8</v>
      </c>
      <c r="BC71" s="4">
        <v>48</v>
      </c>
      <c r="BD71" s="4" t="s">
        <v>51</v>
      </c>
      <c r="BE71" s="4">
        <v>3100</v>
      </c>
      <c r="BG71" s="4">
        <v>48</v>
      </c>
      <c r="BH71" s="4" t="s">
        <v>52</v>
      </c>
      <c r="BI71" s="4">
        <v>4500</v>
      </c>
      <c r="BK71" s="4">
        <v>48</v>
      </c>
      <c r="BL71" s="4" t="s">
        <v>53</v>
      </c>
      <c r="BM71" s="4">
        <v>1100</v>
      </c>
      <c r="BO71" s="4">
        <v>48</v>
      </c>
      <c r="BP71" s="4" t="s">
        <v>50</v>
      </c>
      <c r="BQ71" s="4">
        <v>470</v>
      </c>
      <c r="BS71" s="4">
        <v>48</v>
      </c>
      <c r="BT71" s="4" t="s">
        <v>8</v>
      </c>
      <c r="BU71" s="4">
        <v>8</v>
      </c>
      <c r="BW71" s="4">
        <v>48</v>
      </c>
      <c r="BX71" s="4" t="s">
        <v>95</v>
      </c>
      <c r="BY71" s="4">
        <v>8000</v>
      </c>
      <c r="BZ71" s="4"/>
      <c r="CA71" s="4">
        <v>48</v>
      </c>
      <c r="CB71" s="4" t="s">
        <v>96</v>
      </c>
      <c r="CC71" s="4">
        <v>10000</v>
      </c>
      <c r="CD71" s="4"/>
      <c r="CE71" s="4">
        <v>48</v>
      </c>
      <c r="CF71" s="4" t="s">
        <v>97</v>
      </c>
      <c r="CG71" s="4">
        <v>4000</v>
      </c>
      <c r="CI71" s="4">
        <v>48</v>
      </c>
      <c r="CJ71" s="4" t="s">
        <v>98</v>
      </c>
      <c r="CK71" s="4">
        <v>12000</v>
      </c>
      <c r="CL71" s="4"/>
      <c r="CM71" s="4">
        <v>48</v>
      </c>
      <c r="CN71" s="4" t="s">
        <v>99</v>
      </c>
      <c r="CO71" s="4">
        <v>15000</v>
      </c>
      <c r="CP71" s="4"/>
      <c r="CQ71" s="4">
        <v>48</v>
      </c>
      <c r="CR71" s="4" t="s">
        <v>100</v>
      </c>
      <c r="CS71" s="4">
        <v>6000</v>
      </c>
    </row>
    <row r="72" spans="1:97" ht="9.75" customHeight="1" x14ac:dyDescent="0.7">
      <c r="A72" s="2"/>
      <c r="B72" s="112"/>
      <c r="C72" s="113"/>
      <c r="D72" s="116" t="s">
        <v>75</v>
      </c>
      <c r="E72" s="117"/>
      <c r="F72" s="116" t="s">
        <v>76</v>
      </c>
      <c r="G72" s="117"/>
      <c r="H72" s="116" t="s">
        <v>77</v>
      </c>
      <c r="I72" s="332"/>
      <c r="J72" s="333"/>
      <c r="K72" s="2"/>
      <c r="L72" s="2"/>
      <c r="M72" s="2"/>
      <c r="N72" s="2"/>
      <c r="O72" s="2"/>
      <c r="P72" s="2"/>
      <c r="Q72" s="2"/>
      <c r="R72" s="2"/>
      <c r="S72" s="2"/>
      <c r="T72" s="2"/>
      <c r="U72" s="2"/>
      <c r="V72" s="2"/>
      <c r="W72" s="12" t="str">
        <f t="shared" si="43"/>
        <v/>
      </c>
      <c r="X72" s="12" t="str">
        <f t="shared" si="44"/>
        <v/>
      </c>
      <c r="Y72" s="3" t="str">
        <f t="shared" si="45"/>
        <v/>
      </c>
      <c r="Z72" s="3" t="str">
        <f t="shared" si="46"/>
        <v/>
      </c>
      <c r="AA72" s="3" t="str">
        <f t="shared" si="47"/>
        <v/>
      </c>
      <c r="AB72" s="3" t="str">
        <f t="shared" si="48"/>
        <v/>
      </c>
      <c r="AC72" s="3" t="str">
        <f t="shared" si="49"/>
        <v/>
      </c>
      <c r="AD72" s="3" t="str">
        <f t="shared" si="50"/>
        <v/>
      </c>
      <c r="AE72" s="3" t="str">
        <f t="shared" si="51"/>
        <v/>
      </c>
      <c r="AF72" s="12" t="str">
        <f t="shared" si="52"/>
        <v/>
      </c>
      <c r="AG72" s="3" t="str">
        <f t="shared" si="53"/>
        <v/>
      </c>
      <c r="AH72" s="13" t="str">
        <f t="shared" si="54"/>
        <v/>
      </c>
      <c r="AI72" s="4">
        <v>49</v>
      </c>
      <c r="AJ72" s="4" t="s">
        <v>47</v>
      </c>
      <c r="AK72" s="4">
        <v>2800</v>
      </c>
      <c r="AM72" s="4">
        <v>49</v>
      </c>
      <c r="AN72" s="4" t="s">
        <v>48</v>
      </c>
      <c r="AO72" s="4">
        <v>4000</v>
      </c>
      <c r="AQ72" s="4">
        <v>49</v>
      </c>
      <c r="AR72" s="4" t="s">
        <v>49</v>
      </c>
      <c r="AS72" s="4">
        <v>900</v>
      </c>
      <c r="AU72" s="4">
        <v>49</v>
      </c>
      <c r="AV72" s="4" t="s">
        <v>50</v>
      </c>
      <c r="AW72" s="4">
        <v>470</v>
      </c>
      <c r="AY72" s="4">
        <v>49</v>
      </c>
      <c r="AZ72" s="4" t="s">
        <v>8</v>
      </c>
      <c r="BA72" s="4">
        <v>8</v>
      </c>
      <c r="BC72" s="4">
        <v>49</v>
      </c>
      <c r="BD72" s="4" t="s">
        <v>51</v>
      </c>
      <c r="BE72" s="4">
        <v>3100</v>
      </c>
      <c r="BG72" s="4">
        <v>49</v>
      </c>
      <c r="BH72" s="4" t="s">
        <v>52</v>
      </c>
      <c r="BI72" s="4">
        <v>4500</v>
      </c>
      <c r="BK72" s="4">
        <v>49</v>
      </c>
      <c r="BL72" s="4" t="s">
        <v>53</v>
      </c>
      <c r="BM72" s="4">
        <v>1100</v>
      </c>
      <c r="BO72" s="4">
        <v>49</v>
      </c>
      <c r="BP72" s="4" t="s">
        <v>50</v>
      </c>
      <c r="BQ72" s="4">
        <v>470</v>
      </c>
      <c r="BS72" s="4">
        <v>49</v>
      </c>
      <c r="BT72" s="4" t="s">
        <v>8</v>
      </c>
      <c r="BU72" s="4">
        <v>8</v>
      </c>
      <c r="BW72" s="4">
        <v>49</v>
      </c>
      <c r="BX72" s="4" t="s">
        <v>95</v>
      </c>
      <c r="BY72" s="4">
        <v>8000</v>
      </c>
      <c r="BZ72" s="4"/>
      <c r="CA72" s="4">
        <v>49</v>
      </c>
      <c r="CB72" s="4" t="s">
        <v>96</v>
      </c>
      <c r="CC72" s="4">
        <v>10000</v>
      </c>
      <c r="CD72" s="4"/>
      <c r="CE72" s="4">
        <v>49</v>
      </c>
      <c r="CF72" s="4" t="s">
        <v>97</v>
      </c>
      <c r="CG72" s="4">
        <v>4000</v>
      </c>
      <c r="CI72" s="4">
        <v>49</v>
      </c>
      <c r="CJ72" s="4" t="s">
        <v>98</v>
      </c>
      <c r="CK72" s="4">
        <v>12000</v>
      </c>
      <c r="CL72" s="4"/>
      <c r="CM72" s="4">
        <v>49</v>
      </c>
      <c r="CN72" s="4" t="s">
        <v>99</v>
      </c>
      <c r="CO72" s="4">
        <v>15000</v>
      </c>
      <c r="CP72" s="4"/>
      <c r="CQ72" s="4">
        <v>49</v>
      </c>
      <c r="CR72" s="4" t="s">
        <v>100</v>
      </c>
      <c r="CS72" s="4">
        <v>6000</v>
      </c>
    </row>
    <row r="73" spans="1:97" ht="9.75" customHeight="1" x14ac:dyDescent="0.7">
      <c r="A73" s="2"/>
      <c r="B73" s="114"/>
      <c r="C73" s="115"/>
      <c r="D73" s="118"/>
      <c r="E73" s="119"/>
      <c r="F73" s="118"/>
      <c r="G73" s="119"/>
      <c r="H73" s="118"/>
      <c r="I73" s="335"/>
      <c r="J73" s="336"/>
      <c r="K73" s="2"/>
      <c r="L73" s="2"/>
      <c r="M73" s="2"/>
      <c r="N73" s="2"/>
      <c r="O73" s="2"/>
      <c r="P73" s="2"/>
      <c r="Q73" s="2"/>
      <c r="R73" s="2"/>
      <c r="S73" s="2"/>
      <c r="T73" s="2"/>
      <c r="U73" s="2"/>
      <c r="V73" s="2"/>
      <c r="W73" s="12" t="str">
        <f t="shared" si="43"/>
        <v/>
      </c>
      <c r="X73" s="12" t="str">
        <f t="shared" si="44"/>
        <v/>
      </c>
      <c r="Y73" s="3" t="str">
        <f t="shared" si="45"/>
        <v/>
      </c>
      <c r="Z73" s="3" t="str">
        <f t="shared" si="46"/>
        <v/>
      </c>
      <c r="AA73" s="3" t="str">
        <f t="shared" si="47"/>
        <v/>
      </c>
      <c r="AB73" s="3" t="str">
        <f t="shared" si="48"/>
        <v/>
      </c>
      <c r="AC73" s="3" t="str">
        <f t="shared" si="49"/>
        <v/>
      </c>
      <c r="AD73" s="3" t="str">
        <f t="shared" si="50"/>
        <v/>
      </c>
      <c r="AE73" s="3" t="str">
        <f t="shared" si="51"/>
        <v/>
      </c>
      <c r="AF73" s="12" t="str">
        <f t="shared" si="52"/>
        <v/>
      </c>
      <c r="AG73" s="3" t="str">
        <f t="shared" si="53"/>
        <v/>
      </c>
      <c r="AH73" s="13" t="str">
        <f t="shared" si="54"/>
        <v/>
      </c>
      <c r="AI73" s="4">
        <v>50</v>
      </c>
      <c r="AJ73" s="4" t="s">
        <v>67</v>
      </c>
      <c r="AK73" s="4">
        <v>2500</v>
      </c>
      <c r="AM73" s="4">
        <v>50</v>
      </c>
      <c r="AN73" s="4" t="s">
        <v>68</v>
      </c>
      <c r="AO73" s="4">
        <v>3500</v>
      </c>
      <c r="AQ73" s="4">
        <v>50</v>
      </c>
      <c r="AR73" s="4" t="s">
        <v>69</v>
      </c>
      <c r="AS73" s="4">
        <v>900</v>
      </c>
      <c r="AU73" s="4">
        <v>50</v>
      </c>
      <c r="AV73" s="4" t="s">
        <v>70</v>
      </c>
      <c r="AW73" s="4">
        <v>420</v>
      </c>
      <c r="AY73" s="4">
        <v>50</v>
      </c>
      <c r="AZ73" s="4" t="s">
        <v>8</v>
      </c>
      <c r="BA73" s="4">
        <v>8</v>
      </c>
      <c r="BC73" s="4">
        <v>50</v>
      </c>
      <c r="BD73" s="4" t="s">
        <v>71</v>
      </c>
      <c r="BE73" s="4">
        <v>2800</v>
      </c>
      <c r="BG73" s="4">
        <v>50</v>
      </c>
      <c r="BH73" s="4" t="s">
        <v>72</v>
      </c>
      <c r="BI73" s="4">
        <v>4000</v>
      </c>
      <c r="BK73" s="4">
        <v>50</v>
      </c>
      <c r="BL73" s="4" t="s">
        <v>53</v>
      </c>
      <c r="BM73" s="4">
        <v>1100</v>
      </c>
      <c r="BO73" s="4">
        <v>50</v>
      </c>
      <c r="BP73" s="4" t="s">
        <v>73</v>
      </c>
      <c r="BQ73" s="4">
        <v>470</v>
      </c>
      <c r="BS73" s="4">
        <v>50</v>
      </c>
      <c r="BT73" s="4" t="s">
        <v>8</v>
      </c>
      <c r="BU73" s="4">
        <v>8</v>
      </c>
      <c r="BW73" s="4">
        <v>50</v>
      </c>
      <c r="BX73" s="4" t="s">
        <v>95</v>
      </c>
      <c r="BY73" s="4">
        <v>8000</v>
      </c>
      <c r="BZ73" s="4"/>
      <c r="CA73" s="4">
        <v>50</v>
      </c>
      <c r="CB73" s="4" t="s">
        <v>96</v>
      </c>
      <c r="CC73" s="4">
        <v>10000</v>
      </c>
      <c r="CD73" s="4"/>
      <c r="CE73" s="4">
        <v>50</v>
      </c>
      <c r="CF73" s="4" t="s">
        <v>97</v>
      </c>
      <c r="CG73" s="4">
        <v>4000</v>
      </c>
      <c r="CI73" s="4">
        <v>50</v>
      </c>
      <c r="CJ73" s="4" t="s">
        <v>98</v>
      </c>
      <c r="CK73" s="4">
        <v>12000</v>
      </c>
      <c r="CL73" s="4"/>
      <c r="CM73" s="4">
        <v>50</v>
      </c>
      <c r="CN73" s="4" t="s">
        <v>99</v>
      </c>
      <c r="CO73" s="4">
        <v>15000</v>
      </c>
      <c r="CP73" s="4"/>
      <c r="CQ73" s="4">
        <v>50</v>
      </c>
      <c r="CR73" s="4" t="s">
        <v>100</v>
      </c>
      <c r="CS73" s="4">
        <v>6000</v>
      </c>
    </row>
    <row r="74" spans="1:97" ht="9.75" customHeight="1" x14ac:dyDescent="0.7">
      <c r="A74" s="2"/>
      <c r="B74" s="58" t="s">
        <v>78</v>
      </c>
      <c r="C74" s="59"/>
      <c r="D74" s="60" t="str">
        <f>IF(B63="プルダウンより選択","",B63)</f>
        <v/>
      </c>
      <c r="E74" s="61"/>
      <c r="F74" s="61"/>
      <c r="G74" s="61"/>
      <c r="H74" s="352" t="str">
        <f>IF(K63="プルダウンより選択","",K63)</f>
        <v/>
      </c>
      <c r="I74" s="353"/>
      <c r="J74" s="354"/>
      <c r="K74" s="2"/>
      <c r="L74" s="2"/>
      <c r="M74" s="2"/>
      <c r="N74" s="2"/>
      <c r="O74" s="2"/>
      <c r="P74" s="2"/>
      <c r="Q74" s="2"/>
      <c r="R74" s="2"/>
      <c r="S74" s="2"/>
      <c r="T74" s="2"/>
      <c r="U74" s="2"/>
      <c r="V74" s="2"/>
      <c r="W74" s="12" t="str">
        <f t="shared" si="43"/>
        <v/>
      </c>
      <c r="X74" s="12" t="str">
        <f t="shared" si="44"/>
        <v/>
      </c>
      <c r="Y74" s="3" t="str">
        <f t="shared" si="45"/>
        <v/>
      </c>
      <c r="Z74" s="3" t="str">
        <f t="shared" si="46"/>
        <v/>
      </c>
      <c r="AA74" s="3" t="str">
        <f t="shared" si="47"/>
        <v/>
      </c>
      <c r="AB74" s="3" t="str">
        <f t="shared" si="48"/>
        <v/>
      </c>
      <c r="AC74" s="3" t="str">
        <f t="shared" si="49"/>
        <v/>
      </c>
      <c r="AD74" s="3" t="str">
        <f t="shared" si="50"/>
        <v/>
      </c>
      <c r="AE74" s="3" t="str">
        <f t="shared" si="51"/>
        <v/>
      </c>
      <c r="AF74" s="12" t="str">
        <f t="shared" si="52"/>
        <v/>
      </c>
      <c r="AG74" s="3" t="str">
        <f t="shared" si="53"/>
        <v/>
      </c>
      <c r="AH74" s="13" t="str">
        <f t="shared" si="54"/>
        <v/>
      </c>
      <c r="AI74" s="4">
        <v>51</v>
      </c>
      <c r="AJ74" s="4" t="s">
        <v>67</v>
      </c>
      <c r="AK74" s="4">
        <v>2500</v>
      </c>
      <c r="AM74" s="4">
        <v>51</v>
      </c>
      <c r="AN74" s="4" t="s">
        <v>68</v>
      </c>
      <c r="AO74" s="4">
        <v>3500</v>
      </c>
      <c r="AQ74" s="4">
        <v>51</v>
      </c>
      <c r="AR74" s="4" t="s">
        <v>69</v>
      </c>
      <c r="AS74" s="4">
        <v>900</v>
      </c>
      <c r="AU74" s="4">
        <v>51</v>
      </c>
      <c r="AV74" s="4" t="s">
        <v>70</v>
      </c>
      <c r="AW74" s="4">
        <v>420</v>
      </c>
      <c r="AY74" s="4">
        <v>51</v>
      </c>
      <c r="AZ74" s="4" t="s">
        <v>74</v>
      </c>
      <c r="BA74" s="4">
        <v>6</v>
      </c>
      <c r="BC74" s="4">
        <v>51</v>
      </c>
      <c r="BD74" s="4" t="s">
        <v>71</v>
      </c>
      <c r="BE74" s="4">
        <v>2800</v>
      </c>
      <c r="BG74" s="4">
        <v>51</v>
      </c>
      <c r="BH74" s="4" t="s">
        <v>72</v>
      </c>
      <c r="BI74" s="4">
        <v>4000</v>
      </c>
      <c r="BK74" s="4">
        <v>51</v>
      </c>
      <c r="BL74" s="4" t="s">
        <v>53</v>
      </c>
      <c r="BM74" s="4">
        <v>1100</v>
      </c>
      <c r="BO74" s="4">
        <v>51</v>
      </c>
      <c r="BP74" s="4" t="s">
        <v>73</v>
      </c>
      <c r="BQ74" s="4">
        <v>470</v>
      </c>
      <c r="BS74" s="4">
        <v>51</v>
      </c>
      <c r="BT74" s="4" t="s">
        <v>74</v>
      </c>
      <c r="BU74" s="4">
        <v>6</v>
      </c>
      <c r="BW74" s="4">
        <v>51</v>
      </c>
      <c r="BX74" s="4" t="s">
        <v>95</v>
      </c>
      <c r="BY74" s="4">
        <v>8000</v>
      </c>
      <c r="BZ74" s="4"/>
      <c r="CA74" s="4">
        <v>51</v>
      </c>
      <c r="CB74" s="4" t="s">
        <v>96</v>
      </c>
      <c r="CC74" s="4">
        <v>10000</v>
      </c>
      <c r="CD74" s="4"/>
      <c r="CE74" s="4">
        <v>51</v>
      </c>
      <c r="CF74" s="4" t="s">
        <v>97</v>
      </c>
      <c r="CG74" s="4">
        <v>4000</v>
      </c>
      <c r="CI74" s="4">
        <v>51</v>
      </c>
      <c r="CJ74" s="4" t="s">
        <v>98</v>
      </c>
      <c r="CK74" s="4">
        <v>12000</v>
      </c>
      <c r="CL74" s="4"/>
      <c r="CM74" s="4">
        <v>51</v>
      </c>
      <c r="CN74" s="4" t="s">
        <v>99</v>
      </c>
      <c r="CO74" s="4">
        <v>15000</v>
      </c>
      <c r="CP74" s="4"/>
      <c r="CQ74" s="4">
        <v>51</v>
      </c>
      <c r="CR74" s="4" t="s">
        <v>100</v>
      </c>
      <c r="CS74" s="4">
        <v>6000</v>
      </c>
    </row>
    <row r="75" spans="1:97" ht="9.75" customHeight="1" x14ac:dyDescent="0.7">
      <c r="A75" s="2"/>
      <c r="B75" s="58"/>
      <c r="C75" s="59"/>
      <c r="D75" s="62"/>
      <c r="E75" s="63"/>
      <c r="F75" s="63"/>
      <c r="G75" s="63"/>
      <c r="H75" s="355"/>
      <c r="I75" s="356"/>
      <c r="J75" s="357"/>
      <c r="K75" s="2"/>
      <c r="L75" s="2"/>
      <c r="M75" s="2"/>
      <c r="N75" s="2"/>
      <c r="O75" s="2"/>
      <c r="P75" s="2"/>
      <c r="Q75" s="2"/>
      <c r="R75" s="2"/>
      <c r="S75" s="2"/>
      <c r="T75" s="2"/>
      <c r="U75" s="2"/>
      <c r="V75" s="2"/>
      <c r="W75" s="12" t="str">
        <f t="shared" si="43"/>
        <v/>
      </c>
      <c r="X75" s="12" t="str">
        <f t="shared" si="44"/>
        <v/>
      </c>
      <c r="Y75" s="3" t="str">
        <f t="shared" si="45"/>
        <v/>
      </c>
      <c r="Z75" s="3" t="str">
        <f t="shared" si="46"/>
        <v/>
      </c>
      <c r="AA75" s="3" t="str">
        <f t="shared" si="47"/>
        <v/>
      </c>
      <c r="AB75" s="3" t="str">
        <f t="shared" si="48"/>
        <v/>
      </c>
      <c r="AC75" s="3" t="str">
        <f t="shared" si="49"/>
        <v/>
      </c>
      <c r="AD75" s="3" t="str">
        <f t="shared" si="50"/>
        <v/>
      </c>
      <c r="AE75" s="3" t="str">
        <f t="shared" si="51"/>
        <v/>
      </c>
      <c r="AF75" s="12" t="str">
        <f t="shared" si="52"/>
        <v/>
      </c>
      <c r="AG75" s="3" t="str">
        <f t="shared" si="53"/>
        <v/>
      </c>
      <c r="AH75" s="13" t="str">
        <f t="shared" si="54"/>
        <v/>
      </c>
      <c r="AI75" s="4">
        <v>52</v>
      </c>
      <c r="AJ75" s="4" t="s">
        <v>67</v>
      </c>
      <c r="AK75" s="4">
        <v>2500</v>
      </c>
      <c r="AM75" s="4">
        <v>52</v>
      </c>
      <c r="AN75" s="4" t="s">
        <v>68</v>
      </c>
      <c r="AO75" s="4">
        <v>3500</v>
      </c>
      <c r="AQ75" s="4">
        <v>52</v>
      </c>
      <c r="AR75" s="4" t="s">
        <v>69</v>
      </c>
      <c r="AS75" s="4">
        <v>900</v>
      </c>
      <c r="AU75" s="4">
        <v>52</v>
      </c>
      <c r="AV75" s="4" t="s">
        <v>70</v>
      </c>
      <c r="AW75" s="4">
        <v>420</v>
      </c>
      <c r="AY75" s="4">
        <v>52</v>
      </c>
      <c r="AZ75" s="4" t="s">
        <v>74</v>
      </c>
      <c r="BA75" s="4">
        <v>6</v>
      </c>
      <c r="BC75" s="4">
        <v>52</v>
      </c>
      <c r="BD75" s="4" t="s">
        <v>71</v>
      </c>
      <c r="BE75" s="4">
        <v>2800</v>
      </c>
      <c r="BG75" s="4">
        <v>52</v>
      </c>
      <c r="BH75" s="4" t="s">
        <v>72</v>
      </c>
      <c r="BI75" s="4">
        <v>4000</v>
      </c>
      <c r="BK75" s="4">
        <v>52</v>
      </c>
      <c r="BL75" s="4" t="s">
        <v>53</v>
      </c>
      <c r="BM75" s="4">
        <v>1100</v>
      </c>
      <c r="BO75" s="4">
        <v>52</v>
      </c>
      <c r="BP75" s="4" t="s">
        <v>73</v>
      </c>
      <c r="BQ75" s="4">
        <v>470</v>
      </c>
      <c r="BS75" s="4">
        <v>52</v>
      </c>
      <c r="BT75" s="4" t="s">
        <v>74</v>
      </c>
      <c r="BU75" s="4">
        <v>6</v>
      </c>
      <c r="BW75" s="4">
        <v>52</v>
      </c>
      <c r="BX75" s="4" t="s">
        <v>95</v>
      </c>
      <c r="BY75" s="4">
        <v>8000</v>
      </c>
      <c r="BZ75" s="4"/>
      <c r="CA75" s="4">
        <v>52</v>
      </c>
      <c r="CB75" s="4" t="s">
        <v>96</v>
      </c>
      <c r="CC75" s="4">
        <v>10000</v>
      </c>
      <c r="CD75" s="4"/>
      <c r="CE75" s="4">
        <v>52</v>
      </c>
      <c r="CF75" s="4" t="s">
        <v>97</v>
      </c>
      <c r="CG75" s="4">
        <v>4000</v>
      </c>
      <c r="CI75" s="4">
        <v>52</v>
      </c>
      <c r="CJ75" s="4" t="s">
        <v>98</v>
      </c>
      <c r="CK75" s="4">
        <v>12000</v>
      </c>
      <c r="CL75" s="4"/>
      <c r="CM75" s="4">
        <v>52</v>
      </c>
      <c r="CN75" s="4" t="s">
        <v>99</v>
      </c>
      <c r="CO75" s="4">
        <v>15000</v>
      </c>
      <c r="CP75" s="4"/>
      <c r="CQ75" s="4">
        <v>52</v>
      </c>
      <c r="CR75" s="4" t="s">
        <v>100</v>
      </c>
      <c r="CS75" s="4">
        <v>6000</v>
      </c>
    </row>
    <row r="76" spans="1:97" ht="9.75" customHeight="1" x14ac:dyDescent="0.7">
      <c r="A76" s="2"/>
      <c r="B76" s="58"/>
      <c r="C76" s="59"/>
      <c r="D76" s="64"/>
      <c r="E76" s="65"/>
      <c r="F76" s="65"/>
      <c r="G76" s="65"/>
      <c r="H76" s="358"/>
      <c r="I76" s="359"/>
      <c r="J76" s="360"/>
      <c r="K76" s="2"/>
      <c r="L76" s="2"/>
      <c r="M76" s="2"/>
      <c r="N76" s="2"/>
      <c r="O76" s="2"/>
      <c r="P76" s="2"/>
      <c r="Q76" s="2"/>
      <c r="R76" s="2"/>
      <c r="S76" s="2"/>
      <c r="T76" s="2"/>
      <c r="U76" s="2"/>
      <c r="V76" s="2"/>
      <c r="W76" s="12" t="str">
        <f t="shared" si="43"/>
        <v/>
      </c>
      <c r="X76" s="12" t="str">
        <f t="shared" si="44"/>
        <v/>
      </c>
      <c r="Y76" s="3" t="str">
        <f t="shared" si="45"/>
        <v/>
      </c>
      <c r="Z76" s="3" t="str">
        <f t="shared" si="46"/>
        <v/>
      </c>
      <c r="AA76" s="3" t="str">
        <f t="shared" si="47"/>
        <v/>
      </c>
      <c r="AB76" s="3" t="str">
        <f t="shared" si="48"/>
        <v/>
      </c>
      <c r="AC76" s="3" t="str">
        <f t="shared" si="49"/>
        <v/>
      </c>
      <c r="AD76" s="3" t="str">
        <f t="shared" si="50"/>
        <v/>
      </c>
      <c r="AE76" s="3" t="str">
        <f t="shared" si="51"/>
        <v/>
      </c>
      <c r="AF76" s="12" t="str">
        <f t="shared" si="52"/>
        <v/>
      </c>
      <c r="AG76" s="3" t="str">
        <f t="shared" si="53"/>
        <v/>
      </c>
      <c r="AH76" s="13" t="str">
        <f t="shared" si="54"/>
        <v/>
      </c>
      <c r="AI76" s="4">
        <v>53</v>
      </c>
      <c r="AJ76" s="4" t="s">
        <v>67</v>
      </c>
      <c r="AK76" s="4">
        <v>2500</v>
      </c>
      <c r="AM76" s="4">
        <v>53</v>
      </c>
      <c r="AN76" s="4" t="s">
        <v>68</v>
      </c>
      <c r="AO76" s="4">
        <v>3500</v>
      </c>
      <c r="AQ76" s="4">
        <v>53</v>
      </c>
      <c r="AR76" s="4" t="s">
        <v>69</v>
      </c>
      <c r="AS76" s="4">
        <v>900</v>
      </c>
      <c r="AU76" s="4">
        <v>53</v>
      </c>
      <c r="AV76" s="4" t="s">
        <v>70</v>
      </c>
      <c r="AW76" s="4">
        <v>420</v>
      </c>
      <c r="AY76" s="4">
        <v>53</v>
      </c>
      <c r="AZ76" s="4" t="s">
        <v>74</v>
      </c>
      <c r="BA76" s="4">
        <v>6</v>
      </c>
      <c r="BC76" s="4">
        <v>53</v>
      </c>
      <c r="BD76" s="4" t="s">
        <v>71</v>
      </c>
      <c r="BE76" s="4">
        <v>2800</v>
      </c>
      <c r="BG76" s="4">
        <v>53</v>
      </c>
      <c r="BH76" s="4" t="s">
        <v>72</v>
      </c>
      <c r="BI76" s="4">
        <v>4000</v>
      </c>
      <c r="BK76" s="4">
        <v>53</v>
      </c>
      <c r="BL76" s="4" t="s">
        <v>53</v>
      </c>
      <c r="BM76" s="4">
        <v>1100</v>
      </c>
      <c r="BO76" s="4">
        <v>53</v>
      </c>
      <c r="BP76" s="4" t="s">
        <v>73</v>
      </c>
      <c r="BQ76" s="4">
        <v>470</v>
      </c>
      <c r="BS76" s="4">
        <v>53</v>
      </c>
      <c r="BT76" s="4" t="s">
        <v>74</v>
      </c>
      <c r="BU76" s="4">
        <v>6</v>
      </c>
      <c r="BW76" s="4">
        <v>53</v>
      </c>
      <c r="BX76" s="4" t="s">
        <v>95</v>
      </c>
      <c r="BY76" s="4">
        <v>8000</v>
      </c>
      <c r="BZ76" s="4"/>
      <c r="CA76" s="4">
        <v>53</v>
      </c>
      <c r="CB76" s="4" t="s">
        <v>96</v>
      </c>
      <c r="CC76" s="4">
        <v>10000</v>
      </c>
      <c r="CD76" s="4"/>
      <c r="CE76" s="4">
        <v>53</v>
      </c>
      <c r="CF76" s="4" t="s">
        <v>97</v>
      </c>
      <c r="CG76" s="4">
        <v>4000</v>
      </c>
      <c r="CI76" s="4">
        <v>53</v>
      </c>
      <c r="CJ76" s="4" t="s">
        <v>98</v>
      </c>
      <c r="CK76" s="4">
        <v>12000</v>
      </c>
      <c r="CL76" s="4"/>
      <c r="CM76" s="4">
        <v>53</v>
      </c>
      <c r="CN76" s="4" t="s">
        <v>99</v>
      </c>
      <c r="CO76" s="4">
        <v>15000</v>
      </c>
      <c r="CP76" s="4"/>
      <c r="CQ76" s="4">
        <v>53</v>
      </c>
      <c r="CR76" s="4" t="s">
        <v>100</v>
      </c>
      <c r="CS76" s="4">
        <v>6000</v>
      </c>
    </row>
    <row r="77" spans="1:97" ht="9.75" customHeight="1" x14ac:dyDescent="0.7">
      <c r="A77" s="2"/>
      <c r="B77" s="58" t="s">
        <v>79</v>
      </c>
      <c r="C77" s="59"/>
      <c r="D77" s="60" t="str">
        <f>IF(G63="プルダウンより選択","",G63)</f>
        <v/>
      </c>
      <c r="E77" s="61"/>
      <c r="F77" s="61"/>
      <c r="G77" s="61"/>
      <c r="H77" s="361"/>
      <c r="I77" s="362"/>
      <c r="J77" s="363"/>
      <c r="K77" s="2"/>
      <c r="L77" s="2"/>
      <c r="M77" s="2"/>
      <c r="N77" s="2"/>
      <c r="O77" s="2"/>
      <c r="P77" s="2"/>
      <c r="Q77" s="2"/>
      <c r="R77" s="2"/>
      <c r="S77" s="2"/>
      <c r="T77" s="2"/>
      <c r="U77" s="2"/>
      <c r="V77" s="2"/>
      <c r="W77" s="12" t="str">
        <f t="shared" si="43"/>
        <v/>
      </c>
      <c r="X77" s="12" t="str">
        <f t="shared" si="44"/>
        <v/>
      </c>
      <c r="Y77" s="3" t="str">
        <f t="shared" si="45"/>
        <v/>
      </c>
      <c r="Z77" s="3" t="str">
        <f t="shared" si="46"/>
        <v/>
      </c>
      <c r="AA77" s="3" t="str">
        <f t="shared" si="47"/>
        <v/>
      </c>
      <c r="AB77" s="3" t="str">
        <f t="shared" si="48"/>
        <v/>
      </c>
      <c r="AC77" s="3" t="str">
        <f t="shared" si="49"/>
        <v/>
      </c>
      <c r="AD77" s="3" t="str">
        <f t="shared" si="50"/>
        <v/>
      </c>
      <c r="AE77" s="3" t="str">
        <f t="shared" si="51"/>
        <v/>
      </c>
      <c r="AF77" s="12" t="str">
        <f t="shared" si="52"/>
        <v/>
      </c>
      <c r="AG77" s="3" t="str">
        <f t="shared" si="53"/>
        <v/>
      </c>
      <c r="AH77" s="13" t="str">
        <f t="shared" si="54"/>
        <v/>
      </c>
      <c r="AI77" s="4">
        <v>54</v>
      </c>
      <c r="AJ77" s="4" t="s">
        <v>67</v>
      </c>
      <c r="AK77" s="4">
        <v>2500</v>
      </c>
      <c r="AM77" s="4">
        <v>54</v>
      </c>
      <c r="AN77" s="4" t="s">
        <v>68</v>
      </c>
      <c r="AO77" s="4">
        <v>3500</v>
      </c>
      <c r="AQ77" s="4">
        <v>54</v>
      </c>
      <c r="AR77" s="4" t="s">
        <v>69</v>
      </c>
      <c r="AS77" s="4">
        <v>900</v>
      </c>
      <c r="AU77" s="4">
        <v>54</v>
      </c>
      <c r="AV77" s="4" t="s">
        <v>70</v>
      </c>
      <c r="AW77" s="4">
        <v>420</v>
      </c>
      <c r="AY77" s="4">
        <v>54</v>
      </c>
      <c r="AZ77" s="4" t="s">
        <v>74</v>
      </c>
      <c r="BA77" s="4">
        <v>6</v>
      </c>
      <c r="BC77" s="4">
        <v>54</v>
      </c>
      <c r="BD77" s="4" t="s">
        <v>71</v>
      </c>
      <c r="BE77" s="4">
        <v>2800</v>
      </c>
      <c r="BG77" s="4">
        <v>54</v>
      </c>
      <c r="BH77" s="4" t="s">
        <v>72</v>
      </c>
      <c r="BI77" s="4">
        <v>4000</v>
      </c>
      <c r="BK77" s="4">
        <v>54</v>
      </c>
      <c r="BL77" s="4" t="s">
        <v>53</v>
      </c>
      <c r="BM77" s="4">
        <v>1100</v>
      </c>
      <c r="BO77" s="4">
        <v>54</v>
      </c>
      <c r="BP77" s="4" t="s">
        <v>73</v>
      </c>
      <c r="BQ77" s="4">
        <v>470</v>
      </c>
      <c r="BS77" s="4">
        <v>54</v>
      </c>
      <c r="BT77" s="4" t="s">
        <v>74</v>
      </c>
      <c r="BU77" s="4">
        <v>6</v>
      </c>
      <c r="BW77" s="4">
        <v>54</v>
      </c>
      <c r="BX77" s="4" t="s">
        <v>95</v>
      </c>
      <c r="BY77" s="4">
        <v>8000</v>
      </c>
      <c r="BZ77" s="4"/>
      <c r="CA77" s="4">
        <v>54</v>
      </c>
      <c r="CB77" s="4" t="s">
        <v>96</v>
      </c>
      <c r="CC77" s="4">
        <v>10000</v>
      </c>
      <c r="CD77" s="4"/>
      <c r="CE77" s="4">
        <v>54</v>
      </c>
      <c r="CF77" s="4" t="s">
        <v>97</v>
      </c>
      <c r="CG77" s="4">
        <v>4000</v>
      </c>
      <c r="CI77" s="4">
        <v>54</v>
      </c>
      <c r="CJ77" s="4" t="s">
        <v>98</v>
      </c>
      <c r="CK77" s="4">
        <v>12000</v>
      </c>
      <c r="CL77" s="4"/>
      <c r="CM77" s="4">
        <v>54</v>
      </c>
      <c r="CN77" s="4" t="s">
        <v>99</v>
      </c>
      <c r="CO77" s="4">
        <v>15000</v>
      </c>
      <c r="CP77" s="4"/>
      <c r="CQ77" s="4">
        <v>54</v>
      </c>
      <c r="CR77" s="4" t="s">
        <v>100</v>
      </c>
      <c r="CS77" s="4">
        <v>6000</v>
      </c>
    </row>
    <row r="78" spans="1:97" ht="9.75" customHeight="1" x14ac:dyDescent="0.7">
      <c r="A78" s="2"/>
      <c r="B78" s="58"/>
      <c r="C78" s="59"/>
      <c r="D78" s="62"/>
      <c r="E78" s="63"/>
      <c r="F78" s="63"/>
      <c r="G78" s="63"/>
      <c r="H78" s="364"/>
      <c r="I78" s="365"/>
      <c r="J78" s="366"/>
      <c r="K78" s="2"/>
      <c r="L78" s="2"/>
      <c r="M78" s="2"/>
      <c r="N78" s="2"/>
      <c r="O78" s="2"/>
      <c r="P78" s="2"/>
      <c r="Q78" s="2"/>
      <c r="R78" s="2"/>
      <c r="S78" s="2"/>
      <c r="T78" s="2"/>
      <c r="U78" s="2"/>
      <c r="V78" s="2"/>
      <c r="W78" s="12" t="str">
        <f t="shared" si="43"/>
        <v/>
      </c>
      <c r="X78" s="12" t="str">
        <f t="shared" si="44"/>
        <v/>
      </c>
      <c r="Y78" s="3" t="str">
        <f t="shared" si="45"/>
        <v/>
      </c>
      <c r="Z78" s="3" t="str">
        <f t="shared" si="46"/>
        <v/>
      </c>
      <c r="AA78" s="3" t="str">
        <f t="shared" si="47"/>
        <v/>
      </c>
      <c r="AB78" s="3" t="str">
        <f t="shared" si="48"/>
        <v/>
      </c>
      <c r="AC78" s="3" t="str">
        <f t="shared" si="49"/>
        <v/>
      </c>
      <c r="AD78" s="3" t="str">
        <f t="shared" si="50"/>
        <v/>
      </c>
      <c r="AE78" s="3" t="str">
        <f t="shared" si="51"/>
        <v/>
      </c>
      <c r="AF78" s="12" t="str">
        <f t="shared" si="52"/>
        <v/>
      </c>
      <c r="AG78" s="3" t="str">
        <f t="shared" si="53"/>
        <v/>
      </c>
      <c r="AH78" s="13" t="str">
        <f t="shared" si="54"/>
        <v/>
      </c>
      <c r="AI78" s="4">
        <v>55</v>
      </c>
      <c r="AJ78" s="4" t="s">
        <v>67</v>
      </c>
      <c r="AK78" s="4">
        <v>2500</v>
      </c>
      <c r="AM78" s="4">
        <v>55</v>
      </c>
      <c r="AN78" s="4" t="s">
        <v>68</v>
      </c>
      <c r="AO78" s="4">
        <v>3500</v>
      </c>
      <c r="AQ78" s="4">
        <v>55</v>
      </c>
      <c r="AR78" s="4" t="s">
        <v>69</v>
      </c>
      <c r="AS78" s="4">
        <v>900</v>
      </c>
      <c r="AU78" s="4">
        <v>55</v>
      </c>
      <c r="AV78" s="4" t="s">
        <v>70</v>
      </c>
      <c r="AW78" s="4">
        <v>420</v>
      </c>
      <c r="AY78" s="4">
        <v>55</v>
      </c>
      <c r="AZ78" s="4" t="s">
        <v>74</v>
      </c>
      <c r="BA78" s="4">
        <v>6</v>
      </c>
      <c r="BC78" s="4">
        <v>55</v>
      </c>
      <c r="BD78" s="4" t="s">
        <v>71</v>
      </c>
      <c r="BE78" s="4">
        <v>2800</v>
      </c>
      <c r="BG78" s="4">
        <v>55</v>
      </c>
      <c r="BH78" s="4" t="s">
        <v>72</v>
      </c>
      <c r="BI78" s="4">
        <v>4000</v>
      </c>
      <c r="BK78" s="4">
        <v>55</v>
      </c>
      <c r="BL78" s="4" t="s">
        <v>53</v>
      </c>
      <c r="BM78" s="4">
        <v>1100</v>
      </c>
      <c r="BO78" s="4">
        <v>55</v>
      </c>
      <c r="BP78" s="4" t="s">
        <v>73</v>
      </c>
      <c r="BQ78" s="4">
        <v>470</v>
      </c>
      <c r="BS78" s="4">
        <v>55</v>
      </c>
      <c r="BT78" s="4" t="s">
        <v>74</v>
      </c>
      <c r="BU78" s="4">
        <v>6</v>
      </c>
      <c r="BW78" s="4">
        <v>55</v>
      </c>
      <c r="BX78" s="4" t="s">
        <v>95</v>
      </c>
      <c r="BY78" s="4">
        <v>8000</v>
      </c>
      <c r="BZ78" s="4"/>
      <c r="CA78" s="4">
        <v>55</v>
      </c>
      <c r="CB78" s="4" t="s">
        <v>96</v>
      </c>
      <c r="CC78" s="4">
        <v>10000</v>
      </c>
      <c r="CD78" s="4"/>
      <c r="CE78" s="4">
        <v>55</v>
      </c>
      <c r="CF78" s="4" t="s">
        <v>97</v>
      </c>
      <c r="CG78" s="4">
        <v>4000</v>
      </c>
      <c r="CI78" s="4">
        <v>55</v>
      </c>
      <c r="CJ78" s="4" t="s">
        <v>98</v>
      </c>
      <c r="CK78" s="4">
        <v>12000</v>
      </c>
      <c r="CL78" s="4"/>
      <c r="CM78" s="4">
        <v>55</v>
      </c>
      <c r="CN78" s="4" t="s">
        <v>99</v>
      </c>
      <c r="CO78" s="4">
        <v>15000</v>
      </c>
      <c r="CP78" s="4"/>
      <c r="CQ78" s="4">
        <v>55</v>
      </c>
      <c r="CR78" s="4" t="s">
        <v>100</v>
      </c>
      <c r="CS78" s="4">
        <v>6000</v>
      </c>
    </row>
    <row r="79" spans="1:97" ht="9.75" customHeight="1" x14ac:dyDescent="0.7">
      <c r="A79" s="2"/>
      <c r="B79" s="58"/>
      <c r="C79" s="59"/>
      <c r="D79" s="64"/>
      <c r="E79" s="65"/>
      <c r="F79" s="65"/>
      <c r="G79" s="65"/>
      <c r="H79" s="367"/>
      <c r="I79" s="368"/>
      <c r="J79" s="369"/>
      <c r="K79" s="2"/>
      <c r="L79" s="2"/>
      <c r="M79" s="2"/>
      <c r="N79" s="2"/>
      <c r="O79" s="2"/>
      <c r="P79" s="2"/>
      <c r="Q79" s="2"/>
      <c r="R79" s="2"/>
      <c r="S79" s="2"/>
      <c r="T79" s="2"/>
      <c r="U79" s="2"/>
      <c r="V79" s="2"/>
      <c r="W79" s="12" t="str">
        <f t="shared" si="43"/>
        <v/>
      </c>
      <c r="X79" s="12" t="str">
        <f t="shared" si="44"/>
        <v/>
      </c>
      <c r="Y79" s="3" t="str">
        <f t="shared" si="45"/>
        <v/>
      </c>
      <c r="Z79" s="3" t="str">
        <f t="shared" si="46"/>
        <v/>
      </c>
      <c r="AA79" s="3" t="str">
        <f t="shared" si="47"/>
        <v/>
      </c>
      <c r="AB79" s="3" t="str">
        <f t="shared" si="48"/>
        <v/>
      </c>
      <c r="AC79" s="3" t="str">
        <f t="shared" si="49"/>
        <v/>
      </c>
      <c r="AD79" s="3" t="str">
        <f t="shared" si="50"/>
        <v/>
      </c>
      <c r="AE79" s="3" t="str">
        <f t="shared" si="51"/>
        <v/>
      </c>
      <c r="AF79" s="12" t="str">
        <f t="shared" si="52"/>
        <v/>
      </c>
      <c r="AG79" s="3" t="str">
        <f t="shared" si="53"/>
        <v/>
      </c>
      <c r="AH79" s="13" t="str">
        <f t="shared" si="54"/>
        <v/>
      </c>
      <c r="AI79" s="4">
        <v>56</v>
      </c>
      <c r="AJ79" s="4" t="s">
        <v>67</v>
      </c>
      <c r="AK79" s="4">
        <v>2500</v>
      </c>
      <c r="AM79" s="4">
        <v>56</v>
      </c>
      <c r="AN79" s="4" t="s">
        <v>68</v>
      </c>
      <c r="AO79" s="4">
        <v>3500</v>
      </c>
      <c r="AQ79" s="4">
        <v>56</v>
      </c>
      <c r="AR79" s="4" t="s">
        <v>69</v>
      </c>
      <c r="AS79" s="4">
        <v>900</v>
      </c>
      <c r="AU79" s="4">
        <v>56</v>
      </c>
      <c r="AV79" s="4" t="s">
        <v>70</v>
      </c>
      <c r="AW79" s="4">
        <v>420</v>
      </c>
      <c r="AY79" s="4">
        <v>56</v>
      </c>
      <c r="AZ79" s="4" t="s">
        <v>74</v>
      </c>
      <c r="BA79" s="4">
        <v>6</v>
      </c>
      <c r="BC79" s="4">
        <v>56</v>
      </c>
      <c r="BD79" s="4" t="s">
        <v>71</v>
      </c>
      <c r="BE79" s="4">
        <v>2800</v>
      </c>
      <c r="BG79" s="4">
        <v>56</v>
      </c>
      <c r="BH79" s="4" t="s">
        <v>72</v>
      </c>
      <c r="BI79" s="4">
        <v>4000</v>
      </c>
      <c r="BK79" s="4">
        <v>56</v>
      </c>
      <c r="BL79" s="4" t="s">
        <v>53</v>
      </c>
      <c r="BM79" s="4">
        <v>1100</v>
      </c>
      <c r="BO79" s="4">
        <v>56</v>
      </c>
      <c r="BP79" s="4" t="s">
        <v>73</v>
      </c>
      <c r="BQ79" s="4">
        <v>470</v>
      </c>
      <c r="BS79" s="4">
        <v>56</v>
      </c>
      <c r="BT79" s="4" t="s">
        <v>74</v>
      </c>
      <c r="BU79" s="4">
        <v>6</v>
      </c>
      <c r="BW79" s="4">
        <v>56</v>
      </c>
      <c r="BX79" s="4" t="s">
        <v>95</v>
      </c>
      <c r="BY79" s="4">
        <v>8000</v>
      </c>
      <c r="BZ79" s="4"/>
      <c r="CA79" s="4">
        <v>56</v>
      </c>
      <c r="CB79" s="4" t="s">
        <v>96</v>
      </c>
      <c r="CC79" s="4">
        <v>10000</v>
      </c>
      <c r="CD79" s="4"/>
      <c r="CE79" s="4">
        <v>56</v>
      </c>
      <c r="CF79" s="4" t="s">
        <v>97</v>
      </c>
      <c r="CG79" s="4">
        <v>4000</v>
      </c>
      <c r="CI79" s="4">
        <v>56</v>
      </c>
      <c r="CJ79" s="4" t="s">
        <v>98</v>
      </c>
      <c r="CK79" s="4">
        <v>12000</v>
      </c>
      <c r="CL79" s="4"/>
      <c r="CM79" s="4">
        <v>56</v>
      </c>
      <c r="CN79" s="4" t="s">
        <v>99</v>
      </c>
      <c r="CO79" s="4">
        <v>15000</v>
      </c>
      <c r="CP79" s="4"/>
      <c r="CQ79" s="4">
        <v>56</v>
      </c>
      <c r="CR79" s="4" t="s">
        <v>100</v>
      </c>
      <c r="CS79" s="4">
        <v>6000</v>
      </c>
    </row>
    <row r="80" spans="1:97" ht="9.75" customHeight="1" x14ac:dyDescent="0.7">
      <c r="A80" s="2"/>
      <c r="B80" s="58" t="s">
        <v>80</v>
      </c>
      <c r="C80" s="59"/>
      <c r="D80" s="81"/>
      <c r="E80" s="250"/>
      <c r="F80" s="81"/>
      <c r="G80" s="82"/>
      <c r="H80" s="81"/>
      <c r="I80" s="250"/>
      <c r="J80" s="370"/>
      <c r="K80" s="2"/>
      <c r="L80" s="2"/>
      <c r="M80" s="2"/>
      <c r="N80" s="2"/>
      <c r="O80" s="2"/>
      <c r="P80" s="2"/>
      <c r="Q80" s="2"/>
      <c r="R80" s="2"/>
      <c r="S80" s="2"/>
      <c r="T80" s="2"/>
      <c r="U80" s="2"/>
      <c r="V80" s="2"/>
      <c r="W80" s="12" t="str">
        <f t="shared" si="43"/>
        <v/>
      </c>
      <c r="X80" s="12" t="str">
        <f t="shared" si="44"/>
        <v/>
      </c>
      <c r="Y80" s="3" t="str">
        <f t="shared" si="45"/>
        <v/>
      </c>
      <c r="Z80" s="3" t="str">
        <f t="shared" si="46"/>
        <v/>
      </c>
      <c r="AA80" s="3" t="str">
        <f t="shared" si="47"/>
        <v/>
      </c>
      <c r="AB80" s="3" t="str">
        <f t="shared" si="48"/>
        <v/>
      </c>
      <c r="AC80" s="3" t="str">
        <f t="shared" si="49"/>
        <v/>
      </c>
      <c r="AD80" s="3" t="str">
        <f t="shared" si="50"/>
        <v/>
      </c>
      <c r="AE80" s="3" t="str">
        <f t="shared" si="51"/>
        <v/>
      </c>
      <c r="AF80" s="12" t="str">
        <f t="shared" si="52"/>
        <v/>
      </c>
      <c r="AG80" s="3" t="str">
        <f t="shared" si="53"/>
        <v/>
      </c>
      <c r="AH80" s="13" t="str">
        <f t="shared" si="54"/>
        <v/>
      </c>
      <c r="AI80" s="4">
        <v>57</v>
      </c>
      <c r="AJ80" s="4" t="s">
        <v>67</v>
      </c>
      <c r="AK80" s="4">
        <v>2500</v>
      </c>
      <c r="AM80" s="4">
        <v>57</v>
      </c>
      <c r="AN80" s="4" t="s">
        <v>68</v>
      </c>
      <c r="AO80" s="4">
        <v>3500</v>
      </c>
      <c r="AQ80" s="4">
        <v>57</v>
      </c>
      <c r="AR80" s="4" t="s">
        <v>69</v>
      </c>
      <c r="AS80" s="4">
        <v>900</v>
      </c>
      <c r="AU80" s="4">
        <v>57</v>
      </c>
      <c r="AV80" s="4" t="s">
        <v>70</v>
      </c>
      <c r="AW80" s="4">
        <v>420</v>
      </c>
      <c r="AY80" s="4">
        <v>57</v>
      </c>
      <c r="AZ80" s="4" t="s">
        <v>74</v>
      </c>
      <c r="BA80" s="4">
        <v>6</v>
      </c>
      <c r="BC80" s="4">
        <v>57</v>
      </c>
      <c r="BD80" s="4" t="s">
        <v>71</v>
      </c>
      <c r="BE80" s="4">
        <v>2800</v>
      </c>
      <c r="BG80" s="4">
        <v>57</v>
      </c>
      <c r="BH80" s="4" t="s">
        <v>72</v>
      </c>
      <c r="BI80" s="4">
        <v>4000</v>
      </c>
      <c r="BK80" s="4">
        <v>57</v>
      </c>
      <c r="BL80" s="4" t="s">
        <v>53</v>
      </c>
      <c r="BM80" s="4">
        <v>1100</v>
      </c>
      <c r="BO80" s="4">
        <v>57</v>
      </c>
      <c r="BP80" s="4" t="s">
        <v>73</v>
      </c>
      <c r="BQ80" s="4">
        <v>470</v>
      </c>
      <c r="BS80" s="4">
        <v>57</v>
      </c>
      <c r="BT80" s="4" t="s">
        <v>74</v>
      </c>
      <c r="BU80" s="4">
        <v>6</v>
      </c>
      <c r="BW80" s="4">
        <v>57</v>
      </c>
      <c r="BX80" s="4" t="s">
        <v>95</v>
      </c>
      <c r="BY80" s="4">
        <v>8000</v>
      </c>
      <c r="BZ80" s="4"/>
      <c r="CA80" s="4">
        <v>57</v>
      </c>
      <c r="CB80" s="4" t="s">
        <v>96</v>
      </c>
      <c r="CC80" s="4">
        <v>10000</v>
      </c>
      <c r="CD80" s="4"/>
      <c r="CE80" s="4">
        <v>57</v>
      </c>
      <c r="CF80" s="4" t="s">
        <v>97</v>
      </c>
      <c r="CG80" s="4">
        <v>4000</v>
      </c>
      <c r="CI80" s="4">
        <v>57</v>
      </c>
      <c r="CJ80" s="4" t="s">
        <v>98</v>
      </c>
      <c r="CK80" s="4">
        <v>12000</v>
      </c>
      <c r="CL80" s="4"/>
      <c r="CM80" s="4">
        <v>57</v>
      </c>
      <c r="CN80" s="4" t="s">
        <v>99</v>
      </c>
      <c r="CO80" s="4">
        <v>15000</v>
      </c>
      <c r="CP80" s="4"/>
      <c r="CQ80" s="4">
        <v>57</v>
      </c>
      <c r="CR80" s="4" t="s">
        <v>100</v>
      </c>
      <c r="CS80" s="4">
        <v>6000</v>
      </c>
    </row>
    <row r="81" spans="1:97" ht="9.75" customHeight="1" x14ac:dyDescent="0.7">
      <c r="A81" s="2"/>
      <c r="B81" s="58"/>
      <c r="C81" s="59"/>
      <c r="D81" s="83"/>
      <c r="E81" s="251"/>
      <c r="F81" s="83"/>
      <c r="G81" s="84"/>
      <c r="H81" s="83"/>
      <c r="I81" s="251"/>
      <c r="J81" s="371"/>
      <c r="K81" s="2"/>
      <c r="L81" s="2"/>
      <c r="M81" s="2"/>
      <c r="N81" s="2"/>
      <c r="O81" s="2"/>
      <c r="P81" s="2"/>
      <c r="Q81" s="2"/>
      <c r="R81" s="2"/>
      <c r="S81" s="2"/>
      <c r="T81" s="2"/>
      <c r="U81" s="2"/>
      <c r="V81" s="2"/>
      <c r="W81" s="12" t="str">
        <f t="shared" si="43"/>
        <v/>
      </c>
      <c r="X81" s="12" t="str">
        <f t="shared" si="44"/>
        <v/>
      </c>
      <c r="Y81" s="3" t="str">
        <f t="shared" si="45"/>
        <v/>
      </c>
      <c r="Z81" s="3" t="str">
        <f t="shared" ref="Z81:Z123" si="55">IF($N$18="ゆっくり（中７営業日）",AM81,IF($N$18="通常（角背上製本・簡易製本：中4営業日／丸背上製本：中6営業日）",BG81,IF($N$18="お急ぎ（角背上製本・簡易製本：中2営業日／丸背上製本：中3営業日）",CA81,IF($N$18="特急（中1営業日）",CM81,""))))</f>
        <v/>
      </c>
      <c r="AA81" s="3" t="str">
        <f t="shared" ref="AA81:AA123" si="56">IF($N$18="ゆっくり（中７営業日）",AN81,IF($N$18="通常（角背上製本・簡易製本：中4営業日／丸背上製本：中6営業日）",BH81,IF($N$18="お急ぎ（角背上製本・簡易製本：中2営業日／丸背上製本：中3営業日）",CB81,IF($N$18="特急（中1営業日）",CN81,""))))</f>
        <v/>
      </c>
      <c r="AB81" s="3" t="str">
        <f t="shared" ref="AB81:AB123" si="57">IF($N$18="ゆっくり（中７営業日）",AO81,IF($N$18="通常（角背上製本・簡易製本：中4営業日／丸背上製本：中6営業日）",BI81,IF($N$18="お急ぎ（角背上製本・簡易製本：中2営業日／丸背上製本：中3営業日）",CC81,IF($N$18="特急（中1営業日）",CO81,""))))</f>
        <v/>
      </c>
      <c r="AC81" s="3" t="str">
        <f t="shared" ref="AC81:AC123" si="58">IF($N$18="ゆっくり（中７営業日）",AQ81,IF($N$18="通常（角背上製本・簡易製本：中4営業日／丸背上製本：中6営業日）",BK81,IF($N$18="お急ぎ（角背上製本・簡易製本：中2営業日／丸背上製本：中3営業日）",CE81,IF($N$18="特急（中1営業日）",CQ81,""))))</f>
        <v/>
      </c>
      <c r="AD81" s="3" t="str">
        <f t="shared" ref="AD81:AD123" si="59">IF($N$18="ゆっくり（中７営業日）",AR81,IF($N$18="通常（角背上製本・簡易製本：中4営業日／丸背上製本：中6営業日）",BL81,IF($N$18="お急ぎ（角背上製本・簡易製本：中2営業日／丸背上製本：中3営業日）",CF81,IF($N$18="特急（中1営業日）",CR81,""))))</f>
        <v/>
      </c>
      <c r="AE81" s="3" t="str">
        <f t="shared" ref="AE81:AE123" si="60">IF($N$18="ゆっくり（中７営業日）",AS81,IF($N$18="通常（角背上製本・簡易製本：中4営業日／丸背上製本：中6営業日）",BM81,IF($N$18="お急ぎ（角背上製本・簡易製本：中2営業日／丸背上製本：中3営業日）",CG81,IF($N$18="特急（中1営業日）",CS81,""))))</f>
        <v/>
      </c>
      <c r="AF81" s="12" t="str">
        <f t="shared" ref="AF81:AF123" si="61">IF($N$18="ゆっくり（中７営業日）",AU81,IF($N$18="通常（角背上製本・簡易製本：中4営業日／丸背上製本：中6営業日）",BO81,IF($N$18="お急ぎ（角背上製本・簡易製本：中2営業日／丸背上製本：中3営業日）",CE81,IF($N$18="特急（中1営業日）",CQ81,""))))</f>
        <v/>
      </c>
      <c r="AG81" s="3" t="str">
        <f t="shared" ref="AG81:AG144" si="62">IF($N$18="ゆっくり（中７営業日）",AV81,IF($N$18="通常（角背上製本・簡易製本：中4営業日／丸背上製本：中6営業日）",BP81,IF($N$18="お急ぎ（角背上製本・簡易製本：中2営業日／丸背上製本：中3営業日）",CF81,IF($N$18="特急（中1営業日）",CR81,""))))</f>
        <v/>
      </c>
      <c r="AH81" s="13" t="str">
        <f t="shared" ref="AH81:AH144" si="63">IF($N$18="ゆっくり（中７営業日）",AW81,IF($N$18="通常（角背上製本・簡易製本：中4営業日／丸背上製本：中6営業日）",BQ81,IF($N$18="お急ぎ（角背上製本・簡易製本：中2営業日／丸背上製本：中3営業日）",CG81,IF($N$18="特急（中1営業日）",CS81,""))))</f>
        <v/>
      </c>
      <c r="AI81" s="4">
        <v>58</v>
      </c>
      <c r="AJ81" s="4" t="s">
        <v>67</v>
      </c>
      <c r="AK81" s="4">
        <v>2500</v>
      </c>
      <c r="AM81" s="4">
        <v>58</v>
      </c>
      <c r="AN81" s="4" t="s">
        <v>68</v>
      </c>
      <c r="AO81" s="4">
        <v>3500</v>
      </c>
      <c r="AQ81" s="4">
        <v>58</v>
      </c>
      <c r="AR81" s="4" t="s">
        <v>69</v>
      </c>
      <c r="AS81" s="4">
        <v>900</v>
      </c>
      <c r="AU81" s="4">
        <v>58</v>
      </c>
      <c r="AV81" s="4" t="s">
        <v>70</v>
      </c>
      <c r="AW81" s="4">
        <v>420</v>
      </c>
      <c r="AY81" s="4">
        <v>58</v>
      </c>
      <c r="AZ81" s="4" t="s">
        <v>74</v>
      </c>
      <c r="BA81" s="4">
        <v>6</v>
      </c>
      <c r="BC81" s="4">
        <v>58</v>
      </c>
      <c r="BD81" s="4" t="s">
        <v>71</v>
      </c>
      <c r="BE81" s="4">
        <v>2800</v>
      </c>
      <c r="BG81" s="4">
        <v>58</v>
      </c>
      <c r="BH81" s="4" t="s">
        <v>72</v>
      </c>
      <c r="BI81" s="4">
        <v>4000</v>
      </c>
      <c r="BK81" s="4">
        <v>58</v>
      </c>
      <c r="BL81" s="4" t="s">
        <v>53</v>
      </c>
      <c r="BM81" s="4">
        <v>1100</v>
      </c>
      <c r="BO81" s="4">
        <v>58</v>
      </c>
      <c r="BP81" s="4" t="s">
        <v>73</v>
      </c>
      <c r="BQ81" s="4">
        <v>470</v>
      </c>
      <c r="BS81" s="4">
        <v>58</v>
      </c>
      <c r="BT81" s="4" t="s">
        <v>74</v>
      </c>
      <c r="BU81" s="4">
        <v>6</v>
      </c>
      <c r="BW81" s="4">
        <v>58</v>
      </c>
      <c r="BX81" s="4" t="s">
        <v>95</v>
      </c>
      <c r="BY81" s="4">
        <v>8000</v>
      </c>
      <c r="BZ81" s="4"/>
      <c r="CA81" s="4">
        <v>58</v>
      </c>
      <c r="CB81" s="4" t="s">
        <v>96</v>
      </c>
      <c r="CC81" s="4">
        <v>10000</v>
      </c>
      <c r="CD81" s="4"/>
      <c r="CE81" s="4">
        <v>58</v>
      </c>
      <c r="CF81" s="4" t="s">
        <v>97</v>
      </c>
      <c r="CG81" s="4">
        <v>4000</v>
      </c>
      <c r="CI81" s="4">
        <v>58</v>
      </c>
      <c r="CJ81" s="4" t="s">
        <v>98</v>
      </c>
      <c r="CK81" s="4">
        <v>12000</v>
      </c>
      <c r="CL81" s="4"/>
      <c r="CM81" s="4">
        <v>58</v>
      </c>
      <c r="CN81" s="4" t="s">
        <v>99</v>
      </c>
      <c r="CO81" s="4">
        <v>15000</v>
      </c>
      <c r="CP81" s="4"/>
      <c r="CQ81" s="4">
        <v>58</v>
      </c>
      <c r="CR81" s="4" t="s">
        <v>100</v>
      </c>
      <c r="CS81" s="4">
        <v>6000</v>
      </c>
    </row>
    <row r="82" spans="1:97" ht="9.75" customHeight="1" x14ac:dyDescent="0.7">
      <c r="A82" s="2"/>
      <c r="B82" s="58"/>
      <c r="C82" s="59"/>
      <c r="D82" s="110"/>
      <c r="E82" s="252"/>
      <c r="F82" s="110"/>
      <c r="G82" s="111"/>
      <c r="H82" s="110"/>
      <c r="I82" s="252"/>
      <c r="J82" s="372"/>
      <c r="K82" s="2"/>
      <c r="L82" s="2"/>
      <c r="M82" s="2"/>
      <c r="N82" s="237" t="s">
        <v>83</v>
      </c>
      <c r="O82" s="237"/>
      <c r="P82" s="237"/>
      <c r="Q82" s="246">
        <f ca="1">TODAY()</f>
        <v>45590</v>
      </c>
      <c r="R82" s="246"/>
      <c r="S82" s="246"/>
      <c r="T82" s="246"/>
      <c r="U82" s="2"/>
      <c r="V82" s="2"/>
      <c r="W82" s="12" t="str">
        <f t="shared" si="43"/>
        <v/>
      </c>
      <c r="X82" s="12" t="str">
        <f t="shared" si="44"/>
        <v/>
      </c>
      <c r="Y82" s="3" t="str">
        <f t="shared" si="45"/>
        <v/>
      </c>
      <c r="Z82" s="3" t="str">
        <f t="shared" si="55"/>
        <v/>
      </c>
      <c r="AA82" s="3" t="str">
        <f t="shared" si="56"/>
        <v/>
      </c>
      <c r="AB82" s="3" t="str">
        <f t="shared" si="57"/>
        <v/>
      </c>
      <c r="AC82" s="3" t="str">
        <f t="shared" si="58"/>
        <v/>
      </c>
      <c r="AD82" s="3" t="str">
        <f t="shared" si="59"/>
        <v/>
      </c>
      <c r="AE82" s="3" t="str">
        <f t="shared" si="60"/>
        <v/>
      </c>
      <c r="AF82" s="12" t="str">
        <f t="shared" si="61"/>
        <v/>
      </c>
      <c r="AG82" s="3" t="str">
        <f t="shared" si="62"/>
        <v/>
      </c>
      <c r="AH82" s="13" t="str">
        <f t="shared" si="63"/>
        <v/>
      </c>
      <c r="AI82" s="4">
        <v>59</v>
      </c>
      <c r="AJ82" s="4" t="s">
        <v>67</v>
      </c>
      <c r="AK82" s="4">
        <v>2500</v>
      </c>
      <c r="AM82" s="4">
        <v>59</v>
      </c>
      <c r="AN82" s="4" t="s">
        <v>68</v>
      </c>
      <c r="AO82" s="4">
        <v>3500</v>
      </c>
      <c r="AQ82" s="4">
        <v>59</v>
      </c>
      <c r="AR82" s="4" t="s">
        <v>69</v>
      </c>
      <c r="AS82" s="4">
        <v>900</v>
      </c>
      <c r="AU82" s="4">
        <v>59</v>
      </c>
      <c r="AV82" s="4" t="s">
        <v>70</v>
      </c>
      <c r="AW82" s="4">
        <v>420</v>
      </c>
      <c r="AY82" s="4">
        <v>59</v>
      </c>
      <c r="AZ82" s="4" t="s">
        <v>74</v>
      </c>
      <c r="BA82" s="4">
        <v>6</v>
      </c>
      <c r="BC82" s="4">
        <v>59</v>
      </c>
      <c r="BD82" s="4" t="s">
        <v>71</v>
      </c>
      <c r="BE82" s="4">
        <v>2800</v>
      </c>
      <c r="BG82" s="4">
        <v>59</v>
      </c>
      <c r="BH82" s="4" t="s">
        <v>72</v>
      </c>
      <c r="BI82" s="4">
        <v>4000</v>
      </c>
      <c r="BK82" s="4">
        <v>59</v>
      </c>
      <c r="BL82" s="4" t="s">
        <v>53</v>
      </c>
      <c r="BM82" s="4">
        <v>1100</v>
      </c>
      <c r="BO82" s="4">
        <v>59</v>
      </c>
      <c r="BP82" s="4" t="s">
        <v>73</v>
      </c>
      <c r="BQ82" s="4">
        <v>470</v>
      </c>
      <c r="BS82" s="4">
        <v>59</v>
      </c>
      <c r="BT82" s="4" t="s">
        <v>74</v>
      </c>
      <c r="BU82" s="4">
        <v>6</v>
      </c>
      <c r="BW82" s="4">
        <v>59</v>
      </c>
      <c r="BX82" s="4" t="s">
        <v>95</v>
      </c>
      <c r="BY82" s="4">
        <v>8000</v>
      </c>
      <c r="BZ82" s="4"/>
      <c r="CA82" s="4">
        <v>59</v>
      </c>
      <c r="CB82" s="4" t="s">
        <v>96</v>
      </c>
      <c r="CC82" s="4">
        <v>10000</v>
      </c>
      <c r="CD82" s="4"/>
      <c r="CE82" s="4">
        <v>59</v>
      </c>
      <c r="CF82" s="4" t="s">
        <v>97</v>
      </c>
      <c r="CG82" s="4">
        <v>4000</v>
      </c>
      <c r="CI82" s="4">
        <v>59</v>
      </c>
      <c r="CJ82" s="4" t="s">
        <v>98</v>
      </c>
      <c r="CK82" s="4">
        <v>12000</v>
      </c>
      <c r="CL82" s="4"/>
      <c r="CM82" s="4">
        <v>59</v>
      </c>
      <c r="CN82" s="4" t="s">
        <v>99</v>
      </c>
      <c r="CO82" s="4">
        <v>15000</v>
      </c>
      <c r="CP82" s="4"/>
      <c r="CQ82" s="4">
        <v>59</v>
      </c>
      <c r="CR82" s="4" t="s">
        <v>100</v>
      </c>
      <c r="CS82" s="4">
        <v>6000</v>
      </c>
    </row>
    <row r="83" spans="1:97" ht="9.75" customHeight="1" thickBot="1" x14ac:dyDescent="0.75">
      <c r="A83" s="2"/>
      <c r="B83" s="58" t="s">
        <v>81</v>
      </c>
      <c r="C83" s="59"/>
      <c r="D83" s="81"/>
      <c r="E83" s="82"/>
      <c r="F83" s="81"/>
      <c r="G83" s="82"/>
      <c r="H83" s="81"/>
      <c r="I83" s="250"/>
      <c r="J83" s="370"/>
      <c r="K83" s="2"/>
      <c r="L83" s="2"/>
      <c r="M83" s="2"/>
      <c r="N83" s="239"/>
      <c r="O83" s="239"/>
      <c r="P83" s="239"/>
      <c r="Q83" s="247"/>
      <c r="R83" s="247"/>
      <c r="S83" s="247"/>
      <c r="T83" s="247"/>
      <c r="U83" s="2"/>
      <c r="V83" s="2"/>
      <c r="W83" s="12" t="str">
        <f t="shared" si="43"/>
        <v/>
      </c>
      <c r="X83" s="12" t="str">
        <f t="shared" si="44"/>
        <v/>
      </c>
      <c r="Y83" s="3" t="str">
        <f t="shared" si="45"/>
        <v/>
      </c>
      <c r="Z83" s="3" t="str">
        <f t="shared" si="55"/>
        <v/>
      </c>
      <c r="AA83" s="3" t="str">
        <f t="shared" si="56"/>
        <v/>
      </c>
      <c r="AB83" s="3" t="str">
        <f t="shared" si="57"/>
        <v/>
      </c>
      <c r="AC83" s="3" t="str">
        <f t="shared" si="58"/>
        <v/>
      </c>
      <c r="AD83" s="3" t="str">
        <f t="shared" si="59"/>
        <v/>
      </c>
      <c r="AE83" s="3" t="str">
        <f t="shared" si="60"/>
        <v/>
      </c>
      <c r="AF83" s="12" t="str">
        <f t="shared" si="61"/>
        <v/>
      </c>
      <c r="AG83" s="3" t="str">
        <f t="shared" si="62"/>
        <v/>
      </c>
      <c r="AH83" s="13" t="str">
        <f t="shared" si="63"/>
        <v/>
      </c>
      <c r="AI83" s="4">
        <v>60</v>
      </c>
      <c r="AJ83" s="4" t="s">
        <v>67</v>
      </c>
      <c r="AK83" s="4">
        <v>2500</v>
      </c>
      <c r="AM83" s="4">
        <v>60</v>
      </c>
      <c r="AN83" s="4" t="s">
        <v>68</v>
      </c>
      <c r="AO83" s="4">
        <v>3500</v>
      </c>
      <c r="AQ83" s="4">
        <v>60</v>
      </c>
      <c r="AR83" s="4" t="s">
        <v>69</v>
      </c>
      <c r="AS83" s="4">
        <v>900</v>
      </c>
      <c r="AU83" s="4">
        <v>60</v>
      </c>
      <c r="AV83" s="4" t="s">
        <v>70</v>
      </c>
      <c r="AW83" s="4">
        <v>420</v>
      </c>
      <c r="AY83" s="4">
        <v>60</v>
      </c>
      <c r="AZ83" s="4" t="s">
        <v>74</v>
      </c>
      <c r="BA83" s="4">
        <v>6</v>
      </c>
      <c r="BC83" s="4">
        <v>60</v>
      </c>
      <c r="BD83" s="4" t="s">
        <v>71</v>
      </c>
      <c r="BE83" s="4">
        <v>2800</v>
      </c>
      <c r="BG83" s="4">
        <v>60</v>
      </c>
      <c r="BH83" s="4" t="s">
        <v>72</v>
      </c>
      <c r="BI83" s="4">
        <v>4000</v>
      </c>
      <c r="BK83" s="4">
        <v>60</v>
      </c>
      <c r="BL83" s="4" t="s">
        <v>53</v>
      </c>
      <c r="BM83" s="4">
        <v>1100</v>
      </c>
      <c r="BO83" s="4">
        <v>60</v>
      </c>
      <c r="BP83" s="4" t="s">
        <v>73</v>
      </c>
      <c r="BQ83" s="4">
        <v>470</v>
      </c>
      <c r="BS83" s="4">
        <v>60</v>
      </c>
      <c r="BT83" s="4" t="s">
        <v>74</v>
      </c>
      <c r="BU83" s="4">
        <v>6</v>
      </c>
      <c r="BW83" s="4">
        <v>60</v>
      </c>
      <c r="BX83" s="4" t="s">
        <v>95</v>
      </c>
      <c r="BY83" s="4">
        <v>8000</v>
      </c>
      <c r="BZ83" s="4"/>
      <c r="CA83" s="4">
        <v>60</v>
      </c>
      <c r="CB83" s="4" t="s">
        <v>96</v>
      </c>
      <c r="CC83" s="4">
        <v>10000</v>
      </c>
      <c r="CD83" s="4"/>
      <c r="CE83" s="4">
        <v>60</v>
      </c>
      <c r="CF83" s="4" t="s">
        <v>97</v>
      </c>
      <c r="CG83" s="4">
        <v>4000</v>
      </c>
      <c r="CI83" s="4">
        <v>60</v>
      </c>
      <c r="CJ83" s="4" t="s">
        <v>98</v>
      </c>
      <c r="CK83" s="4">
        <v>12000</v>
      </c>
      <c r="CL83" s="4"/>
      <c r="CM83" s="4">
        <v>60</v>
      </c>
      <c r="CN83" s="4" t="s">
        <v>99</v>
      </c>
      <c r="CO83" s="4">
        <v>15000</v>
      </c>
      <c r="CP83" s="4"/>
      <c r="CQ83" s="4">
        <v>60</v>
      </c>
      <c r="CR83" s="4" t="s">
        <v>100</v>
      </c>
      <c r="CS83" s="4">
        <v>6000</v>
      </c>
    </row>
    <row r="84" spans="1:97" ht="9.75" customHeight="1" x14ac:dyDescent="0.7">
      <c r="A84" s="2"/>
      <c r="B84" s="58"/>
      <c r="C84" s="59"/>
      <c r="D84" s="83"/>
      <c r="E84" s="84"/>
      <c r="F84" s="83"/>
      <c r="G84" s="84"/>
      <c r="H84" s="83"/>
      <c r="I84" s="251"/>
      <c r="J84" s="371"/>
      <c r="K84" s="2"/>
      <c r="L84" s="2"/>
      <c r="M84" s="2"/>
      <c r="N84" s="2"/>
      <c r="O84" s="2"/>
      <c r="P84" s="2"/>
      <c r="Q84" s="2"/>
      <c r="R84" s="2"/>
      <c r="S84" s="2"/>
      <c r="T84" s="2"/>
      <c r="U84" s="2"/>
      <c r="V84" s="2"/>
      <c r="W84" s="12" t="str">
        <f t="shared" si="43"/>
        <v/>
      </c>
      <c r="X84" s="12" t="str">
        <f t="shared" si="44"/>
        <v/>
      </c>
      <c r="Y84" s="3" t="str">
        <f t="shared" si="45"/>
        <v/>
      </c>
      <c r="Z84" s="3" t="str">
        <f t="shared" si="55"/>
        <v/>
      </c>
      <c r="AA84" s="3" t="str">
        <f t="shared" si="56"/>
        <v/>
      </c>
      <c r="AB84" s="3" t="str">
        <f t="shared" si="57"/>
        <v/>
      </c>
      <c r="AC84" s="3" t="str">
        <f t="shared" si="58"/>
        <v/>
      </c>
      <c r="AD84" s="3" t="str">
        <f t="shared" si="59"/>
        <v/>
      </c>
      <c r="AE84" s="3" t="str">
        <f t="shared" si="60"/>
        <v/>
      </c>
      <c r="AF84" s="12" t="str">
        <f t="shared" si="61"/>
        <v/>
      </c>
      <c r="AG84" s="3" t="str">
        <f t="shared" si="62"/>
        <v/>
      </c>
      <c r="AH84" s="13" t="str">
        <f t="shared" si="63"/>
        <v/>
      </c>
      <c r="AI84" s="4">
        <v>61</v>
      </c>
      <c r="AJ84" s="4" t="s">
        <v>67</v>
      </c>
      <c r="AK84" s="4">
        <v>2500</v>
      </c>
      <c r="AM84" s="4">
        <v>61</v>
      </c>
      <c r="AN84" s="4" t="s">
        <v>68</v>
      </c>
      <c r="AO84" s="4">
        <v>3500</v>
      </c>
      <c r="AQ84" s="4">
        <v>61</v>
      </c>
      <c r="AR84" s="4" t="s">
        <v>69</v>
      </c>
      <c r="AS84" s="4">
        <v>900</v>
      </c>
      <c r="AU84" s="4">
        <v>61</v>
      </c>
      <c r="AV84" s="4" t="s">
        <v>70</v>
      </c>
      <c r="AW84" s="4">
        <v>420</v>
      </c>
      <c r="AY84" s="4">
        <v>61</v>
      </c>
      <c r="AZ84" s="4" t="s">
        <v>74</v>
      </c>
      <c r="BA84" s="4">
        <v>6</v>
      </c>
      <c r="BC84" s="4">
        <v>61</v>
      </c>
      <c r="BD84" s="4" t="s">
        <v>71</v>
      </c>
      <c r="BE84" s="4">
        <v>2800</v>
      </c>
      <c r="BG84" s="4">
        <v>61</v>
      </c>
      <c r="BH84" s="4" t="s">
        <v>72</v>
      </c>
      <c r="BI84" s="4">
        <v>4000</v>
      </c>
      <c r="BK84" s="4">
        <v>61</v>
      </c>
      <c r="BL84" s="4" t="s">
        <v>53</v>
      </c>
      <c r="BM84" s="4">
        <v>1100</v>
      </c>
      <c r="BO84" s="4">
        <v>61</v>
      </c>
      <c r="BP84" s="4" t="s">
        <v>73</v>
      </c>
      <c r="BQ84" s="4">
        <v>470</v>
      </c>
      <c r="BS84" s="4">
        <v>61</v>
      </c>
      <c r="BT84" s="4" t="s">
        <v>74</v>
      </c>
      <c r="BU84" s="4">
        <v>6</v>
      </c>
      <c r="BW84" s="4">
        <v>61</v>
      </c>
      <c r="BX84" s="4" t="s">
        <v>95</v>
      </c>
      <c r="BY84" s="4">
        <v>8000</v>
      </c>
      <c r="BZ84" s="4"/>
      <c r="CA84" s="4">
        <v>61</v>
      </c>
      <c r="CB84" s="4" t="s">
        <v>96</v>
      </c>
      <c r="CC84" s="4">
        <v>10000</v>
      </c>
      <c r="CD84" s="4"/>
      <c r="CE84" s="4">
        <v>61</v>
      </c>
      <c r="CF84" s="4" t="s">
        <v>97</v>
      </c>
      <c r="CG84" s="4">
        <v>4000</v>
      </c>
      <c r="CI84" s="4">
        <v>61</v>
      </c>
      <c r="CJ84" s="4" t="s">
        <v>98</v>
      </c>
      <c r="CK84" s="4">
        <v>12000</v>
      </c>
      <c r="CL84" s="4"/>
      <c r="CM84" s="4">
        <v>61</v>
      </c>
      <c r="CN84" s="4" t="s">
        <v>99</v>
      </c>
      <c r="CO84" s="4">
        <v>15000</v>
      </c>
      <c r="CP84" s="4"/>
      <c r="CQ84" s="4">
        <v>61</v>
      </c>
      <c r="CR84" s="4" t="s">
        <v>100</v>
      </c>
      <c r="CS84" s="4">
        <v>6000</v>
      </c>
    </row>
    <row r="85" spans="1:97" ht="9.75" customHeight="1" x14ac:dyDescent="0.7">
      <c r="A85" s="2"/>
      <c r="B85" s="58"/>
      <c r="C85" s="59"/>
      <c r="D85" s="110"/>
      <c r="E85" s="111"/>
      <c r="F85" s="110"/>
      <c r="G85" s="111"/>
      <c r="H85" s="110"/>
      <c r="I85" s="252"/>
      <c r="J85" s="372"/>
      <c r="K85" s="2"/>
      <c r="L85" s="2"/>
      <c r="M85" s="2"/>
      <c r="N85" s="2"/>
      <c r="O85" s="2"/>
      <c r="P85" s="2"/>
      <c r="Q85" s="2"/>
      <c r="R85" s="248" t="s">
        <v>84</v>
      </c>
      <c r="S85" s="2"/>
      <c r="T85" s="248" t="s">
        <v>85</v>
      </c>
      <c r="U85" s="2"/>
      <c r="V85" s="2"/>
      <c r="W85" s="12" t="str">
        <f t="shared" si="43"/>
        <v/>
      </c>
      <c r="X85" s="12" t="str">
        <f t="shared" si="44"/>
        <v/>
      </c>
      <c r="Y85" s="3" t="str">
        <f t="shared" si="45"/>
        <v/>
      </c>
      <c r="Z85" s="3" t="str">
        <f t="shared" si="55"/>
        <v/>
      </c>
      <c r="AA85" s="3" t="str">
        <f t="shared" si="56"/>
        <v/>
      </c>
      <c r="AB85" s="3" t="str">
        <f t="shared" si="57"/>
        <v/>
      </c>
      <c r="AC85" s="3" t="str">
        <f t="shared" si="58"/>
        <v/>
      </c>
      <c r="AD85" s="3" t="str">
        <f t="shared" si="59"/>
        <v/>
      </c>
      <c r="AE85" s="3" t="str">
        <f t="shared" si="60"/>
        <v/>
      </c>
      <c r="AF85" s="12" t="str">
        <f t="shared" si="61"/>
        <v/>
      </c>
      <c r="AG85" s="3" t="str">
        <f t="shared" si="62"/>
        <v/>
      </c>
      <c r="AH85" s="13" t="str">
        <f t="shared" si="63"/>
        <v/>
      </c>
      <c r="AI85" s="4">
        <v>62</v>
      </c>
      <c r="AJ85" s="4" t="s">
        <v>67</v>
      </c>
      <c r="AK85" s="4">
        <v>2500</v>
      </c>
      <c r="AM85" s="4">
        <v>62</v>
      </c>
      <c r="AN85" s="4" t="s">
        <v>68</v>
      </c>
      <c r="AO85" s="4">
        <v>3500</v>
      </c>
      <c r="AQ85" s="4">
        <v>62</v>
      </c>
      <c r="AR85" s="4" t="s">
        <v>69</v>
      </c>
      <c r="AS85" s="4">
        <v>900</v>
      </c>
      <c r="AU85" s="4">
        <v>62</v>
      </c>
      <c r="AV85" s="4" t="s">
        <v>70</v>
      </c>
      <c r="AW85" s="4">
        <v>420</v>
      </c>
      <c r="AY85" s="4">
        <v>62</v>
      </c>
      <c r="AZ85" s="4" t="s">
        <v>74</v>
      </c>
      <c r="BA85" s="4">
        <v>6</v>
      </c>
      <c r="BC85" s="4">
        <v>62</v>
      </c>
      <c r="BD85" s="4" t="s">
        <v>71</v>
      </c>
      <c r="BE85" s="4">
        <v>2800</v>
      </c>
      <c r="BG85" s="4">
        <v>62</v>
      </c>
      <c r="BH85" s="4" t="s">
        <v>72</v>
      </c>
      <c r="BI85" s="4">
        <v>4000</v>
      </c>
      <c r="BK85" s="4">
        <v>62</v>
      </c>
      <c r="BL85" s="4" t="s">
        <v>53</v>
      </c>
      <c r="BM85" s="4">
        <v>1100</v>
      </c>
      <c r="BO85" s="4">
        <v>62</v>
      </c>
      <c r="BP85" s="4" t="s">
        <v>73</v>
      </c>
      <c r="BQ85" s="4">
        <v>470</v>
      </c>
      <c r="BS85" s="4">
        <v>62</v>
      </c>
      <c r="BT85" s="4" t="s">
        <v>74</v>
      </c>
      <c r="BU85" s="4">
        <v>6</v>
      </c>
      <c r="BW85" s="4">
        <v>62</v>
      </c>
      <c r="BX85" s="4" t="s">
        <v>95</v>
      </c>
      <c r="BY85" s="4">
        <v>8000</v>
      </c>
      <c r="BZ85" s="4"/>
      <c r="CA85" s="4">
        <v>62</v>
      </c>
      <c r="CB85" s="4" t="s">
        <v>96</v>
      </c>
      <c r="CC85" s="4">
        <v>10000</v>
      </c>
      <c r="CD85" s="4"/>
      <c r="CE85" s="4">
        <v>62</v>
      </c>
      <c r="CF85" s="4" t="s">
        <v>97</v>
      </c>
      <c r="CG85" s="4">
        <v>4000</v>
      </c>
      <c r="CI85" s="4">
        <v>62</v>
      </c>
      <c r="CJ85" s="4" t="s">
        <v>98</v>
      </c>
      <c r="CK85" s="4">
        <v>12000</v>
      </c>
      <c r="CL85" s="4"/>
      <c r="CM85" s="4">
        <v>62</v>
      </c>
      <c r="CN85" s="4" t="s">
        <v>99</v>
      </c>
      <c r="CO85" s="4">
        <v>15000</v>
      </c>
      <c r="CP85" s="4"/>
      <c r="CQ85" s="4">
        <v>62</v>
      </c>
      <c r="CR85" s="4" t="s">
        <v>100</v>
      </c>
      <c r="CS85" s="4">
        <v>6000</v>
      </c>
    </row>
    <row r="86" spans="1:97" ht="9.75" customHeight="1" x14ac:dyDescent="0.7">
      <c r="A86" s="2"/>
      <c r="B86" s="58" t="s">
        <v>82</v>
      </c>
      <c r="C86" s="59"/>
      <c r="D86" s="81"/>
      <c r="E86" s="82"/>
      <c r="F86" s="81"/>
      <c r="G86" s="82"/>
      <c r="H86" s="81"/>
      <c r="I86" s="250"/>
      <c r="J86" s="370"/>
      <c r="K86" s="2"/>
      <c r="L86" s="2"/>
      <c r="M86" s="2"/>
      <c r="N86" s="237" t="s">
        <v>109</v>
      </c>
      <c r="O86" s="237"/>
      <c r="P86" s="237"/>
      <c r="Q86" s="209"/>
      <c r="R86" s="248"/>
      <c r="S86" s="211"/>
      <c r="T86" s="248"/>
      <c r="U86" s="2"/>
      <c r="V86" s="2"/>
      <c r="W86" s="12" t="str">
        <f t="shared" si="43"/>
        <v/>
      </c>
      <c r="X86" s="12" t="str">
        <f t="shared" si="44"/>
        <v/>
      </c>
      <c r="Y86" s="3" t="str">
        <f t="shared" si="45"/>
        <v/>
      </c>
      <c r="Z86" s="3" t="str">
        <f t="shared" si="55"/>
        <v/>
      </c>
      <c r="AA86" s="3" t="str">
        <f t="shared" si="56"/>
        <v/>
      </c>
      <c r="AB86" s="3" t="str">
        <f t="shared" si="57"/>
        <v/>
      </c>
      <c r="AC86" s="3" t="str">
        <f t="shared" si="58"/>
        <v/>
      </c>
      <c r="AD86" s="3" t="str">
        <f t="shared" si="59"/>
        <v/>
      </c>
      <c r="AE86" s="3" t="str">
        <f t="shared" si="60"/>
        <v/>
      </c>
      <c r="AF86" s="12" t="str">
        <f t="shared" si="61"/>
        <v/>
      </c>
      <c r="AG86" s="3" t="str">
        <f t="shared" si="62"/>
        <v/>
      </c>
      <c r="AH86" s="13" t="str">
        <f t="shared" si="63"/>
        <v/>
      </c>
      <c r="AI86" s="4">
        <v>63</v>
      </c>
      <c r="AJ86" s="4" t="s">
        <v>67</v>
      </c>
      <c r="AK86" s="4">
        <v>2500</v>
      </c>
      <c r="AM86" s="4">
        <v>63</v>
      </c>
      <c r="AN86" s="4" t="s">
        <v>68</v>
      </c>
      <c r="AO86" s="4">
        <v>3500</v>
      </c>
      <c r="AQ86" s="4">
        <v>63</v>
      </c>
      <c r="AR86" s="4" t="s">
        <v>69</v>
      </c>
      <c r="AS86" s="4">
        <v>900</v>
      </c>
      <c r="AU86" s="4">
        <v>63</v>
      </c>
      <c r="AV86" s="4" t="s">
        <v>70</v>
      </c>
      <c r="AW86" s="4">
        <v>420</v>
      </c>
      <c r="AY86" s="4">
        <v>63</v>
      </c>
      <c r="AZ86" s="4" t="s">
        <v>74</v>
      </c>
      <c r="BA86" s="4">
        <v>6</v>
      </c>
      <c r="BC86" s="4">
        <v>63</v>
      </c>
      <c r="BD86" s="4" t="s">
        <v>71</v>
      </c>
      <c r="BE86" s="4">
        <v>2800</v>
      </c>
      <c r="BG86" s="4">
        <v>63</v>
      </c>
      <c r="BH86" s="4" t="s">
        <v>72</v>
      </c>
      <c r="BI86" s="4">
        <v>4000</v>
      </c>
      <c r="BK86" s="4">
        <v>63</v>
      </c>
      <c r="BL86" s="4" t="s">
        <v>53</v>
      </c>
      <c r="BM86" s="4">
        <v>1100</v>
      </c>
      <c r="BO86" s="4">
        <v>63</v>
      </c>
      <c r="BP86" s="4" t="s">
        <v>73</v>
      </c>
      <c r="BQ86" s="4">
        <v>470</v>
      </c>
      <c r="BS86" s="4">
        <v>63</v>
      </c>
      <c r="BT86" s="4" t="s">
        <v>74</v>
      </c>
      <c r="BU86" s="4">
        <v>6</v>
      </c>
      <c r="BW86" s="4">
        <v>63</v>
      </c>
      <c r="BX86" s="4" t="s">
        <v>95</v>
      </c>
      <c r="BY86" s="4">
        <v>8000</v>
      </c>
      <c r="BZ86" s="4"/>
      <c r="CA86" s="4">
        <v>63</v>
      </c>
      <c r="CB86" s="4" t="s">
        <v>96</v>
      </c>
      <c r="CC86" s="4">
        <v>10000</v>
      </c>
      <c r="CD86" s="4"/>
      <c r="CE86" s="4">
        <v>63</v>
      </c>
      <c r="CF86" s="4" t="s">
        <v>97</v>
      </c>
      <c r="CG86" s="4">
        <v>4000</v>
      </c>
      <c r="CI86" s="4">
        <v>63</v>
      </c>
      <c r="CJ86" s="4" t="s">
        <v>98</v>
      </c>
      <c r="CK86" s="4">
        <v>12000</v>
      </c>
      <c r="CL86" s="4"/>
      <c r="CM86" s="4">
        <v>63</v>
      </c>
      <c r="CN86" s="4" t="s">
        <v>99</v>
      </c>
      <c r="CO86" s="4">
        <v>15000</v>
      </c>
      <c r="CP86" s="4"/>
      <c r="CQ86" s="4">
        <v>63</v>
      </c>
      <c r="CR86" s="4" t="s">
        <v>100</v>
      </c>
      <c r="CS86" s="4">
        <v>6000</v>
      </c>
    </row>
    <row r="87" spans="1:97" ht="9.75" customHeight="1" thickBot="1" x14ac:dyDescent="0.75">
      <c r="A87" s="2"/>
      <c r="B87" s="58"/>
      <c r="C87" s="59"/>
      <c r="D87" s="83"/>
      <c r="E87" s="84"/>
      <c r="F87" s="83"/>
      <c r="G87" s="84"/>
      <c r="H87" s="83"/>
      <c r="I87" s="251"/>
      <c r="J87" s="371"/>
      <c r="K87" s="2"/>
      <c r="L87" s="2"/>
      <c r="M87" s="2"/>
      <c r="N87" s="239"/>
      <c r="O87" s="239"/>
      <c r="P87" s="239"/>
      <c r="Q87" s="210"/>
      <c r="R87" s="249"/>
      <c r="S87" s="212"/>
      <c r="T87" s="249"/>
      <c r="U87" s="2"/>
      <c r="V87" s="2"/>
      <c r="W87" s="12" t="str">
        <f t="shared" si="43"/>
        <v/>
      </c>
      <c r="X87" s="12" t="str">
        <f t="shared" si="44"/>
        <v/>
      </c>
      <c r="Y87" s="3" t="str">
        <f t="shared" si="45"/>
        <v/>
      </c>
      <c r="Z87" s="3" t="str">
        <f t="shared" si="55"/>
        <v/>
      </c>
      <c r="AA87" s="3" t="str">
        <f t="shared" si="56"/>
        <v/>
      </c>
      <c r="AB87" s="3" t="str">
        <f t="shared" si="57"/>
        <v/>
      </c>
      <c r="AC87" s="3" t="str">
        <f t="shared" si="58"/>
        <v/>
      </c>
      <c r="AD87" s="3" t="str">
        <f t="shared" si="59"/>
        <v/>
      </c>
      <c r="AE87" s="3" t="str">
        <f t="shared" si="60"/>
        <v/>
      </c>
      <c r="AF87" s="12" t="str">
        <f t="shared" si="61"/>
        <v/>
      </c>
      <c r="AG87" s="3" t="str">
        <f t="shared" si="62"/>
        <v/>
      </c>
      <c r="AH87" s="13" t="str">
        <f t="shared" si="63"/>
        <v/>
      </c>
      <c r="AI87" s="4">
        <v>64</v>
      </c>
      <c r="AJ87" s="4" t="s">
        <v>67</v>
      </c>
      <c r="AK87" s="4">
        <v>2500</v>
      </c>
      <c r="AM87" s="4">
        <v>64</v>
      </c>
      <c r="AN87" s="4" t="s">
        <v>68</v>
      </c>
      <c r="AO87" s="4">
        <v>3500</v>
      </c>
      <c r="AQ87" s="4">
        <v>64</v>
      </c>
      <c r="AR87" s="4" t="s">
        <v>69</v>
      </c>
      <c r="AS87" s="4">
        <v>900</v>
      </c>
      <c r="AU87" s="4">
        <v>64</v>
      </c>
      <c r="AV87" s="4" t="s">
        <v>70</v>
      </c>
      <c r="AW87" s="4">
        <v>420</v>
      </c>
      <c r="AY87" s="4">
        <v>64</v>
      </c>
      <c r="AZ87" s="4" t="s">
        <v>74</v>
      </c>
      <c r="BA87" s="4">
        <v>6</v>
      </c>
      <c r="BC87" s="4">
        <v>64</v>
      </c>
      <c r="BD87" s="4" t="s">
        <v>71</v>
      </c>
      <c r="BE87" s="4">
        <v>2800</v>
      </c>
      <c r="BG87" s="4">
        <v>64</v>
      </c>
      <c r="BH87" s="4" t="s">
        <v>72</v>
      </c>
      <c r="BI87" s="4">
        <v>4000</v>
      </c>
      <c r="BK87" s="4">
        <v>64</v>
      </c>
      <c r="BL87" s="4" t="s">
        <v>53</v>
      </c>
      <c r="BM87" s="4">
        <v>1100</v>
      </c>
      <c r="BO87" s="4">
        <v>64</v>
      </c>
      <c r="BP87" s="4" t="s">
        <v>73</v>
      </c>
      <c r="BQ87" s="4">
        <v>470</v>
      </c>
      <c r="BS87" s="4">
        <v>64</v>
      </c>
      <c r="BT87" s="4" t="s">
        <v>74</v>
      </c>
      <c r="BU87" s="4">
        <v>6</v>
      </c>
      <c r="BW87" s="4">
        <v>64</v>
      </c>
      <c r="BX87" s="4" t="s">
        <v>95</v>
      </c>
      <c r="BY87" s="4">
        <v>8000</v>
      </c>
      <c r="BZ87" s="4"/>
      <c r="CA87" s="4">
        <v>64</v>
      </c>
      <c r="CB87" s="4" t="s">
        <v>96</v>
      </c>
      <c r="CC87" s="4">
        <v>10000</v>
      </c>
      <c r="CD87" s="4"/>
      <c r="CE87" s="4">
        <v>64</v>
      </c>
      <c r="CF87" s="4" t="s">
        <v>97</v>
      </c>
      <c r="CG87" s="4">
        <v>4000</v>
      </c>
      <c r="CI87" s="4">
        <v>64</v>
      </c>
      <c r="CJ87" s="4" t="s">
        <v>98</v>
      </c>
      <c r="CK87" s="4">
        <v>12000</v>
      </c>
      <c r="CL87" s="4"/>
      <c r="CM87" s="4">
        <v>64</v>
      </c>
      <c r="CN87" s="4" t="s">
        <v>99</v>
      </c>
      <c r="CO87" s="4">
        <v>15000</v>
      </c>
      <c r="CP87" s="4"/>
      <c r="CQ87" s="4">
        <v>64</v>
      </c>
      <c r="CR87" s="4" t="s">
        <v>100</v>
      </c>
      <c r="CS87" s="4">
        <v>6000</v>
      </c>
    </row>
    <row r="88" spans="1:97" ht="9.75" customHeight="1" x14ac:dyDescent="0.7">
      <c r="A88" s="2"/>
      <c r="B88" s="58"/>
      <c r="C88" s="59"/>
      <c r="D88" s="83"/>
      <c r="E88" s="84"/>
      <c r="F88" s="83"/>
      <c r="G88" s="84"/>
      <c r="H88" s="83"/>
      <c r="I88" s="251"/>
      <c r="J88" s="371"/>
      <c r="K88" s="2"/>
      <c r="L88" s="2"/>
      <c r="M88" s="2"/>
      <c r="N88" s="2"/>
      <c r="O88" s="2"/>
      <c r="P88" s="2"/>
      <c r="Q88" s="2"/>
      <c r="R88" s="2"/>
      <c r="S88" s="2"/>
      <c r="T88" s="2"/>
      <c r="U88" s="2"/>
      <c r="V88" s="2"/>
      <c r="W88" s="12" t="str">
        <f t="shared" si="43"/>
        <v/>
      </c>
      <c r="X88" s="12" t="str">
        <f t="shared" si="44"/>
        <v/>
      </c>
      <c r="Y88" s="3" t="str">
        <f t="shared" si="45"/>
        <v/>
      </c>
      <c r="Z88" s="3" t="str">
        <f t="shared" si="55"/>
        <v/>
      </c>
      <c r="AA88" s="3" t="str">
        <f t="shared" si="56"/>
        <v/>
      </c>
      <c r="AB88" s="3" t="str">
        <f t="shared" si="57"/>
        <v/>
      </c>
      <c r="AC88" s="3" t="str">
        <f t="shared" si="58"/>
        <v/>
      </c>
      <c r="AD88" s="3" t="str">
        <f t="shared" si="59"/>
        <v/>
      </c>
      <c r="AE88" s="3" t="str">
        <f t="shared" si="60"/>
        <v/>
      </c>
      <c r="AF88" s="12" t="str">
        <f t="shared" si="61"/>
        <v/>
      </c>
      <c r="AG88" s="3" t="str">
        <f t="shared" si="62"/>
        <v/>
      </c>
      <c r="AH88" s="13" t="str">
        <f t="shared" si="63"/>
        <v/>
      </c>
      <c r="AI88" s="4">
        <v>65</v>
      </c>
      <c r="AJ88" s="4" t="s">
        <v>67</v>
      </c>
      <c r="AK88" s="4">
        <v>2500</v>
      </c>
      <c r="AM88" s="4">
        <v>65</v>
      </c>
      <c r="AN88" s="4" t="s">
        <v>68</v>
      </c>
      <c r="AO88" s="4">
        <v>3500</v>
      </c>
      <c r="AQ88" s="4">
        <v>65</v>
      </c>
      <c r="AR88" s="4" t="s">
        <v>69</v>
      </c>
      <c r="AS88" s="4">
        <v>900</v>
      </c>
      <c r="AU88" s="4">
        <v>65</v>
      </c>
      <c r="AV88" s="4" t="s">
        <v>70</v>
      </c>
      <c r="AW88" s="4">
        <v>420</v>
      </c>
      <c r="AY88" s="4">
        <v>65</v>
      </c>
      <c r="AZ88" s="4" t="s">
        <v>74</v>
      </c>
      <c r="BA88" s="4">
        <v>6</v>
      </c>
      <c r="BC88" s="4">
        <v>65</v>
      </c>
      <c r="BD88" s="4" t="s">
        <v>71</v>
      </c>
      <c r="BE88" s="4">
        <v>2800</v>
      </c>
      <c r="BG88" s="4">
        <v>65</v>
      </c>
      <c r="BH88" s="4" t="s">
        <v>72</v>
      </c>
      <c r="BI88" s="4">
        <v>4000</v>
      </c>
      <c r="BK88" s="4">
        <v>65</v>
      </c>
      <c r="BL88" s="4" t="s">
        <v>53</v>
      </c>
      <c r="BM88" s="4">
        <v>1100</v>
      </c>
      <c r="BO88" s="4">
        <v>65</v>
      </c>
      <c r="BP88" s="4" t="s">
        <v>73</v>
      </c>
      <c r="BQ88" s="4">
        <v>470</v>
      </c>
      <c r="BS88" s="4">
        <v>65</v>
      </c>
      <c r="BT88" s="4" t="s">
        <v>74</v>
      </c>
      <c r="BU88" s="4">
        <v>6</v>
      </c>
      <c r="BW88" s="4">
        <v>65</v>
      </c>
      <c r="BX88" s="4" t="s">
        <v>95</v>
      </c>
      <c r="BY88" s="4">
        <v>8000</v>
      </c>
      <c r="BZ88" s="4"/>
      <c r="CA88" s="4">
        <v>65</v>
      </c>
      <c r="CB88" s="4" t="s">
        <v>96</v>
      </c>
      <c r="CC88" s="4">
        <v>10000</v>
      </c>
      <c r="CD88" s="4"/>
      <c r="CE88" s="4">
        <v>65</v>
      </c>
      <c r="CF88" s="4" t="s">
        <v>97</v>
      </c>
      <c r="CG88" s="4">
        <v>4000</v>
      </c>
      <c r="CI88" s="4">
        <v>65</v>
      </c>
      <c r="CJ88" s="4" t="s">
        <v>98</v>
      </c>
      <c r="CK88" s="4">
        <v>12000</v>
      </c>
      <c r="CL88" s="4"/>
      <c r="CM88" s="4">
        <v>65</v>
      </c>
      <c r="CN88" s="4" t="s">
        <v>99</v>
      </c>
      <c r="CO88" s="4">
        <v>15000</v>
      </c>
      <c r="CP88" s="4"/>
      <c r="CQ88" s="4">
        <v>65</v>
      </c>
      <c r="CR88" s="4" t="s">
        <v>100</v>
      </c>
      <c r="CS88" s="4">
        <v>6000</v>
      </c>
    </row>
    <row r="89" spans="1:97" ht="9.75" customHeight="1" x14ac:dyDescent="0.7">
      <c r="A89" s="2"/>
      <c r="B89" s="58"/>
      <c r="C89" s="59"/>
      <c r="D89" s="83"/>
      <c r="E89" s="84"/>
      <c r="F89" s="83"/>
      <c r="G89" s="84"/>
      <c r="H89" s="83"/>
      <c r="I89" s="251"/>
      <c r="J89" s="371"/>
      <c r="K89" s="2"/>
      <c r="L89" s="2"/>
      <c r="M89" s="2"/>
      <c r="N89" s="2"/>
      <c r="O89" s="2"/>
      <c r="P89" s="2"/>
      <c r="Q89" s="2"/>
      <c r="R89" s="248" t="s">
        <v>84</v>
      </c>
      <c r="S89" s="2"/>
      <c r="T89" s="248" t="s">
        <v>85</v>
      </c>
      <c r="U89" s="2"/>
      <c r="V89" s="2"/>
      <c r="W89" s="12" t="str">
        <f t="shared" si="43"/>
        <v/>
      </c>
      <c r="X89" s="12" t="str">
        <f t="shared" si="44"/>
        <v/>
      </c>
      <c r="Y89" s="3" t="str">
        <f t="shared" si="45"/>
        <v/>
      </c>
      <c r="Z89" s="3" t="str">
        <f t="shared" si="55"/>
        <v/>
      </c>
      <c r="AA89" s="3" t="str">
        <f t="shared" si="56"/>
        <v/>
      </c>
      <c r="AB89" s="3" t="str">
        <f t="shared" si="57"/>
        <v/>
      </c>
      <c r="AC89" s="3" t="str">
        <f t="shared" si="58"/>
        <v/>
      </c>
      <c r="AD89" s="3" t="str">
        <f t="shared" si="59"/>
        <v/>
      </c>
      <c r="AE89" s="3" t="str">
        <f t="shared" si="60"/>
        <v/>
      </c>
      <c r="AF89" s="12" t="str">
        <f t="shared" si="61"/>
        <v/>
      </c>
      <c r="AG89" s="3" t="str">
        <f t="shared" si="62"/>
        <v/>
      </c>
      <c r="AH89" s="13" t="str">
        <f t="shared" si="63"/>
        <v/>
      </c>
      <c r="AI89" s="4">
        <v>66</v>
      </c>
      <c r="AJ89" s="4" t="s">
        <v>67</v>
      </c>
      <c r="AK89" s="4">
        <v>2500</v>
      </c>
      <c r="AM89" s="4">
        <v>66</v>
      </c>
      <c r="AN89" s="4" t="s">
        <v>68</v>
      </c>
      <c r="AO89" s="4">
        <v>3500</v>
      </c>
      <c r="AQ89" s="4">
        <v>66</v>
      </c>
      <c r="AR89" s="4" t="s">
        <v>69</v>
      </c>
      <c r="AS89" s="4">
        <v>900</v>
      </c>
      <c r="AU89" s="4">
        <v>66</v>
      </c>
      <c r="AV89" s="4" t="s">
        <v>70</v>
      </c>
      <c r="AW89" s="4">
        <v>420</v>
      </c>
      <c r="AY89" s="4">
        <v>66</v>
      </c>
      <c r="AZ89" s="4" t="s">
        <v>74</v>
      </c>
      <c r="BA89" s="4">
        <v>6</v>
      </c>
      <c r="BC89" s="4">
        <v>66</v>
      </c>
      <c r="BD89" s="4" t="s">
        <v>71</v>
      </c>
      <c r="BE89" s="4">
        <v>2800</v>
      </c>
      <c r="BG89" s="4">
        <v>66</v>
      </c>
      <c r="BH89" s="4" t="s">
        <v>72</v>
      </c>
      <c r="BI89" s="4">
        <v>4000</v>
      </c>
      <c r="BK89" s="4">
        <v>66</v>
      </c>
      <c r="BL89" s="4" t="s">
        <v>53</v>
      </c>
      <c r="BM89" s="4">
        <v>1100</v>
      </c>
      <c r="BO89" s="4">
        <v>66</v>
      </c>
      <c r="BP89" s="4" t="s">
        <v>73</v>
      </c>
      <c r="BQ89" s="4">
        <v>470</v>
      </c>
      <c r="BS89" s="4">
        <v>66</v>
      </c>
      <c r="BT89" s="4" t="s">
        <v>74</v>
      </c>
      <c r="BU89" s="4">
        <v>6</v>
      </c>
      <c r="BW89" s="4">
        <v>66</v>
      </c>
      <c r="BX89" s="4" t="s">
        <v>95</v>
      </c>
      <c r="BY89" s="4">
        <v>8000</v>
      </c>
      <c r="BZ89" s="4"/>
      <c r="CA89" s="4">
        <v>66</v>
      </c>
      <c r="CB89" s="4" t="s">
        <v>96</v>
      </c>
      <c r="CC89" s="4">
        <v>10000</v>
      </c>
      <c r="CD89" s="4"/>
      <c r="CE89" s="4">
        <v>66</v>
      </c>
      <c r="CF89" s="4" t="s">
        <v>97</v>
      </c>
      <c r="CG89" s="4">
        <v>4000</v>
      </c>
      <c r="CI89" s="4">
        <v>66</v>
      </c>
      <c r="CJ89" s="4" t="s">
        <v>98</v>
      </c>
      <c r="CK89" s="4">
        <v>12000</v>
      </c>
      <c r="CL89" s="4"/>
      <c r="CM89" s="4">
        <v>66</v>
      </c>
      <c r="CN89" s="4" t="s">
        <v>99</v>
      </c>
      <c r="CO89" s="4">
        <v>15000</v>
      </c>
      <c r="CP89" s="4"/>
      <c r="CQ89" s="4">
        <v>66</v>
      </c>
      <c r="CR89" s="4" t="s">
        <v>100</v>
      </c>
      <c r="CS89" s="4">
        <v>6000</v>
      </c>
    </row>
    <row r="90" spans="1:97" ht="9.75" customHeight="1" x14ac:dyDescent="0.7">
      <c r="A90" s="2"/>
      <c r="B90" s="58"/>
      <c r="C90" s="59"/>
      <c r="D90" s="83"/>
      <c r="E90" s="84"/>
      <c r="F90" s="83"/>
      <c r="G90" s="84"/>
      <c r="H90" s="83"/>
      <c r="I90" s="251"/>
      <c r="J90" s="371"/>
      <c r="K90" s="2"/>
      <c r="L90" s="2"/>
      <c r="M90" s="2"/>
      <c r="N90" s="237" t="s">
        <v>110</v>
      </c>
      <c r="O90" s="237"/>
      <c r="P90" s="237"/>
      <c r="Q90" s="209"/>
      <c r="R90" s="248"/>
      <c r="S90" s="211"/>
      <c r="T90" s="248"/>
      <c r="U90" s="2"/>
      <c r="V90" s="2"/>
      <c r="W90" s="12" t="str">
        <f t="shared" si="43"/>
        <v/>
      </c>
      <c r="X90" s="12" t="str">
        <f t="shared" si="44"/>
        <v/>
      </c>
      <c r="Y90" s="3" t="str">
        <f t="shared" si="45"/>
        <v/>
      </c>
      <c r="Z90" s="3" t="str">
        <f t="shared" si="55"/>
        <v/>
      </c>
      <c r="AA90" s="3" t="str">
        <f t="shared" si="56"/>
        <v/>
      </c>
      <c r="AB90" s="3" t="str">
        <f t="shared" si="57"/>
        <v/>
      </c>
      <c r="AC90" s="3" t="str">
        <f t="shared" si="58"/>
        <v/>
      </c>
      <c r="AD90" s="3" t="str">
        <f t="shared" si="59"/>
        <v/>
      </c>
      <c r="AE90" s="3" t="str">
        <f t="shared" si="60"/>
        <v/>
      </c>
      <c r="AF90" s="12" t="str">
        <f t="shared" si="61"/>
        <v/>
      </c>
      <c r="AG90" s="3" t="str">
        <f t="shared" si="62"/>
        <v/>
      </c>
      <c r="AH90" s="13" t="str">
        <f t="shared" si="63"/>
        <v/>
      </c>
      <c r="AI90" s="4">
        <v>67</v>
      </c>
      <c r="AJ90" s="4" t="s">
        <v>67</v>
      </c>
      <c r="AK90" s="4">
        <v>2500</v>
      </c>
      <c r="AM90" s="4">
        <v>67</v>
      </c>
      <c r="AN90" s="4" t="s">
        <v>68</v>
      </c>
      <c r="AO90" s="4">
        <v>3500</v>
      </c>
      <c r="AQ90" s="4">
        <v>67</v>
      </c>
      <c r="AR90" s="4" t="s">
        <v>69</v>
      </c>
      <c r="AS90" s="4">
        <v>900</v>
      </c>
      <c r="AU90" s="4">
        <v>67</v>
      </c>
      <c r="AV90" s="4" t="s">
        <v>70</v>
      </c>
      <c r="AW90" s="4">
        <v>420</v>
      </c>
      <c r="AY90" s="4">
        <v>67</v>
      </c>
      <c r="AZ90" s="4" t="s">
        <v>74</v>
      </c>
      <c r="BA90" s="4">
        <v>6</v>
      </c>
      <c r="BC90" s="4">
        <v>67</v>
      </c>
      <c r="BD90" s="4" t="s">
        <v>71</v>
      </c>
      <c r="BE90" s="4">
        <v>2800</v>
      </c>
      <c r="BG90" s="4">
        <v>67</v>
      </c>
      <c r="BH90" s="4" t="s">
        <v>72</v>
      </c>
      <c r="BI90" s="4">
        <v>4000</v>
      </c>
      <c r="BK90" s="4">
        <v>67</v>
      </c>
      <c r="BL90" s="4" t="s">
        <v>53</v>
      </c>
      <c r="BM90" s="4">
        <v>1100</v>
      </c>
      <c r="BO90" s="4">
        <v>67</v>
      </c>
      <c r="BP90" s="4" t="s">
        <v>73</v>
      </c>
      <c r="BQ90" s="4">
        <v>470</v>
      </c>
      <c r="BS90" s="4">
        <v>67</v>
      </c>
      <c r="BT90" s="4" t="s">
        <v>74</v>
      </c>
      <c r="BU90" s="4">
        <v>6</v>
      </c>
      <c r="BW90" s="4">
        <v>67</v>
      </c>
      <c r="BX90" s="4" t="s">
        <v>95</v>
      </c>
      <c r="BY90" s="4">
        <v>8000</v>
      </c>
      <c r="BZ90" s="4"/>
      <c r="CA90" s="4">
        <v>67</v>
      </c>
      <c r="CB90" s="4" t="s">
        <v>96</v>
      </c>
      <c r="CC90" s="4">
        <v>10000</v>
      </c>
      <c r="CD90" s="4"/>
      <c r="CE90" s="4">
        <v>67</v>
      </c>
      <c r="CF90" s="4" t="s">
        <v>97</v>
      </c>
      <c r="CG90" s="4">
        <v>4000</v>
      </c>
      <c r="CI90" s="4">
        <v>67</v>
      </c>
      <c r="CJ90" s="4" t="s">
        <v>98</v>
      </c>
      <c r="CK90" s="4">
        <v>12000</v>
      </c>
      <c r="CL90" s="4"/>
      <c r="CM90" s="4">
        <v>67</v>
      </c>
      <c r="CN90" s="4" t="s">
        <v>99</v>
      </c>
      <c r="CO90" s="4">
        <v>15000</v>
      </c>
      <c r="CP90" s="4"/>
      <c r="CQ90" s="4">
        <v>67</v>
      </c>
      <c r="CR90" s="4" t="s">
        <v>100</v>
      </c>
      <c r="CS90" s="4">
        <v>6000</v>
      </c>
    </row>
    <row r="91" spans="1:97" ht="9.75" customHeight="1" thickBot="1" x14ac:dyDescent="0.75">
      <c r="A91" s="2"/>
      <c r="B91" s="79"/>
      <c r="C91" s="80"/>
      <c r="D91" s="85"/>
      <c r="E91" s="86"/>
      <c r="F91" s="85"/>
      <c r="G91" s="86"/>
      <c r="H91" s="85"/>
      <c r="I91" s="373"/>
      <c r="J91" s="374"/>
      <c r="K91" s="2"/>
      <c r="L91" s="2"/>
      <c r="M91" s="2"/>
      <c r="N91" s="239"/>
      <c r="O91" s="239"/>
      <c r="P91" s="239"/>
      <c r="Q91" s="210"/>
      <c r="R91" s="249"/>
      <c r="S91" s="212"/>
      <c r="T91" s="249"/>
      <c r="U91" s="2"/>
      <c r="V91" s="2"/>
      <c r="W91" s="12" t="str">
        <f t="shared" si="43"/>
        <v/>
      </c>
      <c r="X91" s="12" t="str">
        <f t="shared" si="44"/>
        <v/>
      </c>
      <c r="Y91" s="3" t="str">
        <f t="shared" si="45"/>
        <v/>
      </c>
      <c r="Z91" s="3" t="str">
        <f t="shared" si="55"/>
        <v/>
      </c>
      <c r="AA91" s="3" t="str">
        <f t="shared" si="56"/>
        <v/>
      </c>
      <c r="AB91" s="3" t="str">
        <f t="shared" si="57"/>
        <v/>
      </c>
      <c r="AC91" s="3" t="str">
        <f t="shared" si="58"/>
        <v/>
      </c>
      <c r="AD91" s="3" t="str">
        <f t="shared" si="59"/>
        <v/>
      </c>
      <c r="AE91" s="3" t="str">
        <f t="shared" si="60"/>
        <v/>
      </c>
      <c r="AF91" s="12" t="str">
        <f t="shared" si="61"/>
        <v/>
      </c>
      <c r="AG91" s="3" t="str">
        <f t="shared" si="62"/>
        <v/>
      </c>
      <c r="AH91" s="13" t="str">
        <f t="shared" si="63"/>
        <v/>
      </c>
      <c r="AI91" s="4">
        <v>68</v>
      </c>
      <c r="AJ91" s="4" t="s">
        <v>67</v>
      </c>
      <c r="AK91" s="4">
        <v>2500</v>
      </c>
      <c r="AM91" s="4">
        <v>68</v>
      </c>
      <c r="AN91" s="4" t="s">
        <v>68</v>
      </c>
      <c r="AO91" s="4">
        <v>3500</v>
      </c>
      <c r="AQ91" s="4">
        <v>68</v>
      </c>
      <c r="AR91" s="4" t="s">
        <v>69</v>
      </c>
      <c r="AS91" s="4">
        <v>900</v>
      </c>
      <c r="AU91" s="4">
        <v>68</v>
      </c>
      <c r="AV91" s="4" t="s">
        <v>70</v>
      </c>
      <c r="AW91" s="4">
        <v>420</v>
      </c>
      <c r="AY91" s="4">
        <v>68</v>
      </c>
      <c r="AZ91" s="4" t="s">
        <v>74</v>
      </c>
      <c r="BA91" s="4">
        <v>6</v>
      </c>
      <c r="BC91" s="4">
        <v>68</v>
      </c>
      <c r="BD91" s="4" t="s">
        <v>71</v>
      </c>
      <c r="BE91" s="4">
        <v>2800</v>
      </c>
      <c r="BG91" s="4">
        <v>68</v>
      </c>
      <c r="BH91" s="4" t="s">
        <v>72</v>
      </c>
      <c r="BI91" s="4">
        <v>4000</v>
      </c>
      <c r="BK91" s="4">
        <v>68</v>
      </c>
      <c r="BL91" s="4" t="s">
        <v>53</v>
      </c>
      <c r="BM91" s="4">
        <v>1100</v>
      </c>
      <c r="BO91" s="4">
        <v>68</v>
      </c>
      <c r="BP91" s="4" t="s">
        <v>73</v>
      </c>
      <c r="BQ91" s="4">
        <v>470</v>
      </c>
      <c r="BS91" s="4">
        <v>68</v>
      </c>
      <c r="BT91" s="4" t="s">
        <v>74</v>
      </c>
      <c r="BU91" s="4">
        <v>6</v>
      </c>
      <c r="BW91" s="4">
        <v>68</v>
      </c>
      <c r="BX91" s="4" t="s">
        <v>95</v>
      </c>
      <c r="BY91" s="4">
        <v>8000</v>
      </c>
      <c r="BZ91" s="4"/>
      <c r="CA91" s="4">
        <v>68</v>
      </c>
      <c r="CB91" s="4" t="s">
        <v>96</v>
      </c>
      <c r="CC91" s="4">
        <v>10000</v>
      </c>
      <c r="CD91" s="4"/>
      <c r="CE91" s="4">
        <v>68</v>
      </c>
      <c r="CF91" s="4" t="s">
        <v>97</v>
      </c>
      <c r="CG91" s="4">
        <v>4000</v>
      </c>
      <c r="CI91" s="4">
        <v>68</v>
      </c>
      <c r="CJ91" s="4" t="s">
        <v>98</v>
      </c>
      <c r="CK91" s="4">
        <v>12000</v>
      </c>
      <c r="CL91" s="4"/>
      <c r="CM91" s="4">
        <v>68</v>
      </c>
      <c r="CN91" s="4" t="s">
        <v>99</v>
      </c>
      <c r="CO91" s="4">
        <v>15000</v>
      </c>
      <c r="CP91" s="4"/>
      <c r="CQ91" s="4">
        <v>68</v>
      </c>
      <c r="CR91" s="4" t="s">
        <v>100</v>
      </c>
      <c r="CS91" s="4">
        <v>6000</v>
      </c>
    </row>
    <row r="92" spans="1:97" ht="9.75" customHeight="1" x14ac:dyDescent="0.7">
      <c r="A92" s="2"/>
      <c r="B92" s="2"/>
      <c r="C92" s="2"/>
      <c r="D92" s="2"/>
      <c r="E92" s="2"/>
      <c r="F92" s="2"/>
      <c r="G92" s="2"/>
      <c r="H92" s="2"/>
      <c r="I92" s="2"/>
      <c r="J92" s="2"/>
      <c r="K92" s="2"/>
      <c r="L92" s="2"/>
      <c r="M92" s="2"/>
      <c r="N92" s="2"/>
      <c r="O92" s="2"/>
      <c r="P92" s="2"/>
      <c r="Q92" s="2"/>
      <c r="R92" s="2"/>
      <c r="S92" s="2"/>
      <c r="T92" s="2"/>
      <c r="U92" s="2"/>
      <c r="V92" s="2"/>
      <c r="W92" s="12" t="str">
        <f t="shared" si="43"/>
        <v/>
      </c>
      <c r="X92" s="12" t="str">
        <f t="shared" si="44"/>
        <v/>
      </c>
      <c r="Y92" s="3" t="str">
        <f t="shared" si="45"/>
        <v/>
      </c>
      <c r="Z92" s="3" t="str">
        <f t="shared" si="55"/>
        <v/>
      </c>
      <c r="AA92" s="3" t="str">
        <f t="shared" si="56"/>
        <v/>
      </c>
      <c r="AB92" s="3" t="str">
        <f t="shared" si="57"/>
        <v/>
      </c>
      <c r="AC92" s="3" t="str">
        <f t="shared" si="58"/>
        <v/>
      </c>
      <c r="AD92" s="3" t="str">
        <f t="shared" si="59"/>
        <v/>
      </c>
      <c r="AE92" s="3" t="str">
        <f t="shared" si="60"/>
        <v/>
      </c>
      <c r="AF92" s="12" t="str">
        <f t="shared" si="61"/>
        <v/>
      </c>
      <c r="AG92" s="3" t="str">
        <f t="shared" si="62"/>
        <v/>
      </c>
      <c r="AH92" s="13" t="str">
        <f t="shared" si="63"/>
        <v/>
      </c>
      <c r="AI92" s="4">
        <v>69</v>
      </c>
      <c r="AJ92" s="4" t="s">
        <v>67</v>
      </c>
      <c r="AK92" s="4">
        <v>2500</v>
      </c>
      <c r="AM92" s="4">
        <v>69</v>
      </c>
      <c r="AN92" s="4" t="s">
        <v>68</v>
      </c>
      <c r="AO92" s="4">
        <v>3500</v>
      </c>
      <c r="AQ92" s="4">
        <v>69</v>
      </c>
      <c r="AR92" s="4" t="s">
        <v>69</v>
      </c>
      <c r="AS92" s="4">
        <v>900</v>
      </c>
      <c r="AU92" s="4">
        <v>69</v>
      </c>
      <c r="AV92" s="4" t="s">
        <v>70</v>
      </c>
      <c r="AW92" s="4">
        <v>420</v>
      </c>
      <c r="AY92" s="4">
        <v>69</v>
      </c>
      <c r="AZ92" s="4" t="s">
        <v>74</v>
      </c>
      <c r="BA92" s="4">
        <v>6</v>
      </c>
      <c r="BC92" s="4">
        <v>69</v>
      </c>
      <c r="BD92" s="4" t="s">
        <v>71</v>
      </c>
      <c r="BE92" s="4">
        <v>2800</v>
      </c>
      <c r="BG92" s="4">
        <v>69</v>
      </c>
      <c r="BH92" s="4" t="s">
        <v>72</v>
      </c>
      <c r="BI92" s="4">
        <v>4000</v>
      </c>
      <c r="BK92" s="4">
        <v>69</v>
      </c>
      <c r="BL92" s="4" t="s">
        <v>53</v>
      </c>
      <c r="BM92" s="4">
        <v>1100</v>
      </c>
      <c r="BO92" s="4">
        <v>69</v>
      </c>
      <c r="BP92" s="4" t="s">
        <v>73</v>
      </c>
      <c r="BQ92" s="4">
        <v>470</v>
      </c>
      <c r="BS92" s="4">
        <v>69</v>
      </c>
      <c r="BT92" s="4" t="s">
        <v>74</v>
      </c>
      <c r="BU92" s="4">
        <v>6</v>
      </c>
      <c r="BW92" s="4">
        <v>69</v>
      </c>
      <c r="BX92" s="4" t="s">
        <v>95</v>
      </c>
      <c r="BY92" s="4">
        <v>8000</v>
      </c>
      <c r="BZ92" s="4"/>
      <c r="CA92" s="4">
        <v>69</v>
      </c>
      <c r="CB92" s="4" t="s">
        <v>96</v>
      </c>
      <c r="CC92" s="4">
        <v>10000</v>
      </c>
      <c r="CD92" s="4"/>
      <c r="CE92" s="4">
        <v>69</v>
      </c>
      <c r="CF92" s="4" t="s">
        <v>97</v>
      </c>
      <c r="CG92" s="4">
        <v>4000</v>
      </c>
      <c r="CI92" s="4">
        <v>69</v>
      </c>
      <c r="CJ92" s="4" t="s">
        <v>98</v>
      </c>
      <c r="CK92" s="4">
        <v>12000</v>
      </c>
      <c r="CL92" s="4"/>
      <c r="CM92" s="4">
        <v>69</v>
      </c>
      <c r="CN92" s="4" t="s">
        <v>99</v>
      </c>
      <c r="CO92" s="4">
        <v>15000</v>
      </c>
      <c r="CP92" s="4"/>
      <c r="CQ92" s="4">
        <v>69</v>
      </c>
      <c r="CR92" s="4" t="s">
        <v>100</v>
      </c>
      <c r="CS92" s="4">
        <v>6000</v>
      </c>
    </row>
    <row r="93" spans="1:97" ht="9.75" customHeight="1" x14ac:dyDescent="0.7">
      <c r="W93" s="12" t="str">
        <f t="shared" si="43"/>
        <v/>
      </c>
      <c r="X93" s="12" t="str">
        <f t="shared" si="44"/>
        <v/>
      </c>
      <c r="Y93" s="3" t="str">
        <f t="shared" si="45"/>
        <v/>
      </c>
      <c r="Z93" s="3" t="str">
        <f t="shared" si="55"/>
        <v/>
      </c>
      <c r="AA93" s="3" t="str">
        <f t="shared" si="56"/>
        <v/>
      </c>
      <c r="AB93" s="3" t="str">
        <f t="shared" si="57"/>
        <v/>
      </c>
      <c r="AC93" s="3" t="str">
        <f t="shared" si="58"/>
        <v/>
      </c>
      <c r="AD93" s="3" t="str">
        <f t="shared" si="59"/>
        <v/>
      </c>
      <c r="AE93" s="3" t="str">
        <f t="shared" si="60"/>
        <v/>
      </c>
      <c r="AF93" s="12" t="str">
        <f t="shared" si="61"/>
        <v/>
      </c>
      <c r="AG93" s="3" t="str">
        <f t="shared" si="62"/>
        <v/>
      </c>
      <c r="AH93" s="13" t="str">
        <f t="shared" si="63"/>
        <v/>
      </c>
      <c r="AI93" s="4">
        <v>70</v>
      </c>
      <c r="AJ93" s="4" t="s">
        <v>67</v>
      </c>
      <c r="AK93" s="4">
        <v>2500</v>
      </c>
      <c r="AM93" s="4">
        <v>70</v>
      </c>
      <c r="AN93" s="4" t="s">
        <v>68</v>
      </c>
      <c r="AO93" s="4">
        <v>3500</v>
      </c>
      <c r="AQ93" s="4">
        <v>70</v>
      </c>
      <c r="AR93" s="4" t="s">
        <v>69</v>
      </c>
      <c r="AS93" s="4">
        <v>900</v>
      </c>
      <c r="AU93" s="4">
        <v>70</v>
      </c>
      <c r="AV93" s="4" t="s">
        <v>70</v>
      </c>
      <c r="AW93" s="4">
        <v>420</v>
      </c>
      <c r="AY93" s="4">
        <v>70</v>
      </c>
      <c r="AZ93" s="4" t="s">
        <v>74</v>
      </c>
      <c r="BA93" s="4">
        <v>6</v>
      </c>
      <c r="BC93" s="4">
        <v>70</v>
      </c>
      <c r="BD93" s="4" t="s">
        <v>71</v>
      </c>
      <c r="BE93" s="4">
        <v>2800</v>
      </c>
      <c r="BG93" s="4">
        <v>70</v>
      </c>
      <c r="BH93" s="4" t="s">
        <v>72</v>
      </c>
      <c r="BI93" s="4">
        <v>4000</v>
      </c>
      <c r="BK93" s="4">
        <v>70</v>
      </c>
      <c r="BL93" s="4" t="s">
        <v>53</v>
      </c>
      <c r="BM93" s="4">
        <v>1100</v>
      </c>
      <c r="BO93" s="4">
        <v>70</v>
      </c>
      <c r="BP93" s="4" t="s">
        <v>73</v>
      </c>
      <c r="BQ93" s="4">
        <v>470</v>
      </c>
      <c r="BS93" s="4">
        <v>70</v>
      </c>
      <c r="BT93" s="4" t="s">
        <v>74</v>
      </c>
      <c r="BU93" s="4">
        <v>6</v>
      </c>
      <c r="BW93" s="4">
        <v>70</v>
      </c>
      <c r="BX93" s="4" t="s">
        <v>95</v>
      </c>
      <c r="BY93" s="4">
        <v>8000</v>
      </c>
      <c r="BZ93" s="4"/>
      <c r="CA93" s="4">
        <v>70</v>
      </c>
      <c r="CB93" s="4" t="s">
        <v>96</v>
      </c>
      <c r="CC93" s="4">
        <v>10000</v>
      </c>
      <c r="CD93" s="4"/>
      <c r="CE93" s="4">
        <v>70</v>
      </c>
      <c r="CF93" s="4" t="s">
        <v>97</v>
      </c>
      <c r="CG93" s="4">
        <v>4000</v>
      </c>
      <c r="CI93" s="4">
        <v>70</v>
      </c>
      <c r="CJ93" s="4" t="s">
        <v>98</v>
      </c>
      <c r="CK93" s="4">
        <v>12000</v>
      </c>
      <c r="CL93" s="4"/>
      <c r="CM93" s="4">
        <v>70</v>
      </c>
      <c r="CN93" s="4" t="s">
        <v>99</v>
      </c>
      <c r="CO93" s="4">
        <v>15000</v>
      </c>
      <c r="CP93" s="4"/>
      <c r="CQ93" s="4">
        <v>70</v>
      </c>
      <c r="CR93" s="4" t="s">
        <v>100</v>
      </c>
      <c r="CS93" s="4">
        <v>6000</v>
      </c>
    </row>
    <row r="94" spans="1:97" ht="9.75" customHeight="1" x14ac:dyDescent="0.7">
      <c r="W94" s="3" t="str">
        <f t="shared" si="43"/>
        <v/>
      </c>
      <c r="X94" s="12" t="str">
        <f t="shared" si="44"/>
        <v/>
      </c>
      <c r="Y94" s="3" t="str">
        <f t="shared" si="45"/>
        <v/>
      </c>
      <c r="Z94" s="3" t="str">
        <f t="shared" si="55"/>
        <v/>
      </c>
      <c r="AA94" s="3" t="str">
        <f t="shared" si="56"/>
        <v/>
      </c>
      <c r="AB94" s="3" t="str">
        <f t="shared" si="57"/>
        <v/>
      </c>
      <c r="AC94" s="3" t="str">
        <f t="shared" si="58"/>
        <v/>
      </c>
      <c r="AD94" s="3" t="str">
        <f t="shared" si="59"/>
        <v/>
      </c>
      <c r="AE94" s="3" t="str">
        <f t="shared" si="60"/>
        <v/>
      </c>
      <c r="AF94" s="12" t="str">
        <f t="shared" si="61"/>
        <v/>
      </c>
      <c r="AG94" s="3" t="str">
        <f t="shared" si="62"/>
        <v/>
      </c>
      <c r="AH94" s="13" t="str">
        <f t="shared" si="63"/>
        <v/>
      </c>
      <c r="AI94" s="4">
        <v>71</v>
      </c>
      <c r="AJ94" s="4" t="s">
        <v>67</v>
      </c>
      <c r="AK94" s="4">
        <v>2500</v>
      </c>
      <c r="AM94" s="4">
        <v>71</v>
      </c>
      <c r="AN94" s="4" t="s">
        <v>68</v>
      </c>
      <c r="AO94" s="4">
        <v>3500</v>
      </c>
      <c r="AQ94" s="4">
        <v>71</v>
      </c>
      <c r="AR94" s="4" t="s">
        <v>69</v>
      </c>
      <c r="AS94" s="4">
        <v>900</v>
      </c>
      <c r="AU94" s="4">
        <v>71</v>
      </c>
      <c r="AV94" s="4" t="s">
        <v>70</v>
      </c>
      <c r="AW94" s="4">
        <v>420</v>
      </c>
      <c r="AY94" s="4">
        <v>71</v>
      </c>
      <c r="AZ94" s="4" t="s">
        <v>74</v>
      </c>
      <c r="BA94" s="4">
        <v>6</v>
      </c>
      <c r="BC94" s="4">
        <v>71</v>
      </c>
      <c r="BD94" s="4" t="s">
        <v>71</v>
      </c>
      <c r="BE94" s="4">
        <v>2800</v>
      </c>
      <c r="BG94" s="4">
        <v>71</v>
      </c>
      <c r="BH94" s="4" t="s">
        <v>72</v>
      </c>
      <c r="BI94" s="4">
        <v>4000</v>
      </c>
      <c r="BK94" s="4">
        <v>71</v>
      </c>
      <c r="BL94" s="4" t="s">
        <v>53</v>
      </c>
      <c r="BM94" s="4">
        <v>1100</v>
      </c>
      <c r="BO94" s="4">
        <v>71</v>
      </c>
      <c r="BP94" s="4" t="s">
        <v>73</v>
      </c>
      <c r="BQ94" s="4">
        <v>470</v>
      </c>
      <c r="BS94" s="4">
        <v>71</v>
      </c>
      <c r="BT94" s="4" t="s">
        <v>74</v>
      </c>
      <c r="BU94" s="4">
        <v>6</v>
      </c>
      <c r="BW94" s="4">
        <v>71</v>
      </c>
      <c r="BX94" s="4" t="s">
        <v>95</v>
      </c>
      <c r="BY94" s="4">
        <v>8000</v>
      </c>
      <c r="BZ94" s="4"/>
      <c r="CA94" s="4">
        <v>71</v>
      </c>
      <c r="CB94" s="4" t="s">
        <v>96</v>
      </c>
      <c r="CC94" s="4">
        <v>10000</v>
      </c>
      <c r="CD94" s="4"/>
      <c r="CE94" s="4">
        <v>71</v>
      </c>
      <c r="CF94" s="4" t="s">
        <v>97</v>
      </c>
      <c r="CG94" s="4">
        <v>4000</v>
      </c>
      <c r="CI94" s="4">
        <v>71</v>
      </c>
      <c r="CJ94" s="4" t="s">
        <v>98</v>
      </c>
      <c r="CK94" s="4">
        <v>12000</v>
      </c>
      <c r="CL94" s="4"/>
      <c r="CM94" s="4">
        <v>71</v>
      </c>
      <c r="CN94" s="4" t="s">
        <v>99</v>
      </c>
      <c r="CO94" s="4">
        <v>15000</v>
      </c>
      <c r="CP94" s="4"/>
      <c r="CQ94" s="4">
        <v>71</v>
      </c>
      <c r="CR94" s="4" t="s">
        <v>100</v>
      </c>
      <c r="CS94" s="4">
        <v>6000</v>
      </c>
    </row>
    <row r="95" spans="1:97" ht="12.75" customHeight="1" x14ac:dyDescent="0.7">
      <c r="W95" s="3" t="str">
        <f t="shared" si="43"/>
        <v/>
      </c>
      <c r="X95" s="12" t="str">
        <f t="shared" si="44"/>
        <v/>
      </c>
      <c r="Y95" s="3" t="str">
        <f t="shared" si="45"/>
        <v/>
      </c>
      <c r="Z95" s="3" t="str">
        <f t="shared" si="55"/>
        <v/>
      </c>
      <c r="AA95" s="3" t="str">
        <f t="shared" si="56"/>
        <v/>
      </c>
      <c r="AB95" s="3" t="str">
        <f t="shared" si="57"/>
        <v/>
      </c>
      <c r="AC95" s="3" t="str">
        <f t="shared" si="58"/>
        <v/>
      </c>
      <c r="AD95" s="3" t="str">
        <f t="shared" si="59"/>
        <v/>
      </c>
      <c r="AE95" s="3" t="str">
        <f t="shared" si="60"/>
        <v/>
      </c>
      <c r="AF95" s="12" t="str">
        <f t="shared" si="61"/>
        <v/>
      </c>
      <c r="AG95" s="3" t="str">
        <f t="shared" si="62"/>
        <v/>
      </c>
      <c r="AH95" s="13" t="str">
        <f t="shared" si="63"/>
        <v/>
      </c>
      <c r="AI95" s="4">
        <v>72</v>
      </c>
      <c r="AJ95" s="4" t="s">
        <v>67</v>
      </c>
      <c r="AK95" s="4">
        <v>2500</v>
      </c>
      <c r="AM95" s="4">
        <v>72</v>
      </c>
      <c r="AN95" s="4" t="s">
        <v>68</v>
      </c>
      <c r="AO95" s="4">
        <v>3500</v>
      </c>
      <c r="AQ95" s="4">
        <v>72</v>
      </c>
      <c r="AR95" s="4" t="s">
        <v>69</v>
      </c>
      <c r="AS95" s="4">
        <v>900</v>
      </c>
      <c r="AU95" s="4">
        <v>72</v>
      </c>
      <c r="AV95" s="4" t="s">
        <v>70</v>
      </c>
      <c r="AW95" s="4">
        <v>420</v>
      </c>
      <c r="AY95" s="4">
        <v>72</v>
      </c>
      <c r="AZ95" s="4" t="s">
        <v>74</v>
      </c>
      <c r="BA95" s="4">
        <v>6</v>
      </c>
      <c r="BC95" s="4">
        <v>72</v>
      </c>
      <c r="BD95" s="4" t="s">
        <v>71</v>
      </c>
      <c r="BE95" s="4">
        <v>2800</v>
      </c>
      <c r="BG95" s="4">
        <v>72</v>
      </c>
      <c r="BH95" s="4" t="s">
        <v>72</v>
      </c>
      <c r="BI95" s="4">
        <v>4000</v>
      </c>
      <c r="BK95" s="4">
        <v>72</v>
      </c>
      <c r="BL95" s="4" t="s">
        <v>53</v>
      </c>
      <c r="BM95" s="4">
        <v>1100</v>
      </c>
      <c r="BO95" s="4">
        <v>72</v>
      </c>
      <c r="BP95" s="4" t="s">
        <v>73</v>
      </c>
      <c r="BQ95" s="4">
        <v>470</v>
      </c>
      <c r="BS95" s="4">
        <v>72</v>
      </c>
      <c r="BT95" s="4" t="s">
        <v>74</v>
      </c>
      <c r="BU95" s="4">
        <v>6</v>
      </c>
      <c r="BW95" s="4">
        <v>72</v>
      </c>
      <c r="BX95" s="4" t="s">
        <v>95</v>
      </c>
      <c r="BY95" s="4">
        <v>8000</v>
      </c>
      <c r="BZ95" s="4"/>
      <c r="CA95" s="4">
        <v>72</v>
      </c>
      <c r="CB95" s="4" t="s">
        <v>96</v>
      </c>
      <c r="CC95" s="4">
        <v>10000</v>
      </c>
      <c r="CD95" s="4"/>
      <c r="CE95" s="4">
        <v>72</v>
      </c>
      <c r="CF95" s="4" t="s">
        <v>97</v>
      </c>
      <c r="CG95" s="4">
        <v>4000</v>
      </c>
      <c r="CI95" s="4">
        <v>72</v>
      </c>
      <c r="CJ95" s="4" t="s">
        <v>98</v>
      </c>
      <c r="CK95" s="4">
        <v>12000</v>
      </c>
      <c r="CL95" s="4"/>
      <c r="CM95" s="4">
        <v>72</v>
      </c>
      <c r="CN95" s="4" t="s">
        <v>99</v>
      </c>
      <c r="CO95" s="4">
        <v>15000</v>
      </c>
      <c r="CP95" s="4"/>
      <c r="CQ95" s="4">
        <v>72</v>
      </c>
      <c r="CR95" s="4" t="s">
        <v>100</v>
      </c>
      <c r="CS95" s="4">
        <v>6000</v>
      </c>
    </row>
    <row r="96" spans="1:97" ht="9.75" customHeight="1" x14ac:dyDescent="0.7">
      <c r="W96" s="3" t="str">
        <f t="shared" si="43"/>
        <v/>
      </c>
      <c r="X96" s="12" t="str">
        <f t="shared" si="44"/>
        <v/>
      </c>
      <c r="Y96" s="3" t="str">
        <f t="shared" si="45"/>
        <v/>
      </c>
      <c r="Z96" s="3" t="str">
        <f t="shared" si="55"/>
        <v/>
      </c>
      <c r="AA96" s="3" t="str">
        <f t="shared" si="56"/>
        <v/>
      </c>
      <c r="AB96" s="3" t="str">
        <f t="shared" si="57"/>
        <v/>
      </c>
      <c r="AC96" s="3" t="str">
        <f t="shared" si="58"/>
        <v/>
      </c>
      <c r="AD96" s="3" t="str">
        <f t="shared" si="59"/>
        <v/>
      </c>
      <c r="AE96" s="3" t="str">
        <f t="shared" si="60"/>
        <v/>
      </c>
      <c r="AF96" s="12" t="str">
        <f t="shared" si="61"/>
        <v/>
      </c>
      <c r="AG96" s="3" t="str">
        <f t="shared" si="62"/>
        <v/>
      </c>
      <c r="AH96" s="13" t="str">
        <f t="shared" si="63"/>
        <v/>
      </c>
      <c r="AI96" s="4">
        <v>73</v>
      </c>
      <c r="AJ96" s="4" t="s">
        <v>67</v>
      </c>
      <c r="AK96" s="4">
        <v>2500</v>
      </c>
      <c r="AM96" s="4">
        <v>73</v>
      </c>
      <c r="AN96" s="4" t="s">
        <v>68</v>
      </c>
      <c r="AO96" s="4">
        <v>3500</v>
      </c>
      <c r="AQ96" s="4">
        <v>73</v>
      </c>
      <c r="AR96" s="4" t="s">
        <v>69</v>
      </c>
      <c r="AS96" s="4">
        <v>900</v>
      </c>
      <c r="AU96" s="4">
        <v>73</v>
      </c>
      <c r="AV96" s="4" t="s">
        <v>70</v>
      </c>
      <c r="AW96" s="4">
        <v>420</v>
      </c>
      <c r="AY96" s="4">
        <v>73</v>
      </c>
      <c r="AZ96" s="4" t="s">
        <v>74</v>
      </c>
      <c r="BA96" s="4">
        <v>6</v>
      </c>
      <c r="BC96" s="4">
        <v>73</v>
      </c>
      <c r="BD96" s="4" t="s">
        <v>71</v>
      </c>
      <c r="BE96" s="4">
        <v>2800</v>
      </c>
      <c r="BG96" s="4">
        <v>73</v>
      </c>
      <c r="BH96" s="4" t="s">
        <v>72</v>
      </c>
      <c r="BI96" s="4">
        <v>4000</v>
      </c>
      <c r="BK96" s="4">
        <v>73</v>
      </c>
      <c r="BL96" s="4" t="s">
        <v>53</v>
      </c>
      <c r="BM96" s="4">
        <v>1100</v>
      </c>
      <c r="BO96" s="4">
        <v>73</v>
      </c>
      <c r="BP96" s="4" t="s">
        <v>73</v>
      </c>
      <c r="BQ96" s="4">
        <v>470</v>
      </c>
      <c r="BS96" s="4">
        <v>73</v>
      </c>
      <c r="BT96" s="4" t="s">
        <v>74</v>
      </c>
      <c r="BU96" s="4">
        <v>6</v>
      </c>
      <c r="BW96" s="4">
        <v>73</v>
      </c>
      <c r="BX96" s="4" t="s">
        <v>95</v>
      </c>
      <c r="BY96" s="4">
        <v>8000</v>
      </c>
      <c r="BZ96" s="4"/>
      <c r="CA96" s="4">
        <v>73</v>
      </c>
      <c r="CB96" s="4" t="s">
        <v>96</v>
      </c>
      <c r="CC96" s="4">
        <v>10000</v>
      </c>
      <c r="CD96" s="4"/>
      <c r="CE96" s="4">
        <v>73</v>
      </c>
      <c r="CF96" s="4" t="s">
        <v>97</v>
      </c>
      <c r="CG96" s="4">
        <v>4000</v>
      </c>
      <c r="CI96" s="4">
        <v>73</v>
      </c>
      <c r="CJ96" s="4" t="s">
        <v>98</v>
      </c>
      <c r="CK96" s="4">
        <v>12000</v>
      </c>
      <c r="CL96" s="4"/>
      <c r="CM96" s="4">
        <v>73</v>
      </c>
      <c r="CN96" s="4" t="s">
        <v>99</v>
      </c>
      <c r="CO96" s="4">
        <v>15000</v>
      </c>
      <c r="CP96" s="4"/>
      <c r="CQ96" s="4">
        <v>73</v>
      </c>
      <c r="CR96" s="4" t="s">
        <v>100</v>
      </c>
      <c r="CS96" s="4">
        <v>6000</v>
      </c>
    </row>
    <row r="97" spans="2:97" ht="9.75" customHeight="1" x14ac:dyDescent="0.7">
      <c r="W97" s="12" t="str">
        <f t="shared" si="43"/>
        <v/>
      </c>
      <c r="X97" s="12" t="str">
        <f t="shared" si="44"/>
        <v/>
      </c>
      <c r="Y97" s="3" t="str">
        <f t="shared" si="45"/>
        <v/>
      </c>
      <c r="Z97" s="3" t="str">
        <f t="shared" si="55"/>
        <v/>
      </c>
      <c r="AA97" s="3" t="str">
        <f t="shared" si="56"/>
        <v/>
      </c>
      <c r="AB97" s="3" t="str">
        <f t="shared" si="57"/>
        <v/>
      </c>
      <c r="AC97" s="3" t="str">
        <f t="shared" si="58"/>
        <v/>
      </c>
      <c r="AD97" s="3" t="str">
        <f t="shared" si="59"/>
        <v/>
      </c>
      <c r="AE97" s="3" t="str">
        <f t="shared" si="60"/>
        <v/>
      </c>
      <c r="AF97" s="12" t="str">
        <f t="shared" si="61"/>
        <v/>
      </c>
      <c r="AG97" s="3" t="str">
        <f t="shared" si="62"/>
        <v/>
      </c>
      <c r="AH97" s="13" t="str">
        <f t="shared" si="63"/>
        <v/>
      </c>
      <c r="AI97" s="4">
        <v>74</v>
      </c>
      <c r="AJ97" s="4" t="s">
        <v>67</v>
      </c>
      <c r="AK97" s="4">
        <v>2500</v>
      </c>
      <c r="AM97" s="4">
        <v>74</v>
      </c>
      <c r="AN97" s="4" t="s">
        <v>68</v>
      </c>
      <c r="AO97" s="4">
        <v>3500</v>
      </c>
      <c r="AQ97" s="4">
        <v>74</v>
      </c>
      <c r="AR97" s="4" t="s">
        <v>69</v>
      </c>
      <c r="AS97" s="4">
        <v>900</v>
      </c>
      <c r="AU97" s="4">
        <v>74</v>
      </c>
      <c r="AV97" s="4" t="s">
        <v>70</v>
      </c>
      <c r="AW97" s="4">
        <v>420</v>
      </c>
      <c r="AY97" s="4">
        <v>74</v>
      </c>
      <c r="AZ97" s="4" t="s">
        <v>74</v>
      </c>
      <c r="BA97" s="4">
        <v>6</v>
      </c>
      <c r="BC97" s="4">
        <v>74</v>
      </c>
      <c r="BD97" s="4" t="s">
        <v>71</v>
      </c>
      <c r="BE97" s="4">
        <v>2800</v>
      </c>
      <c r="BG97" s="4">
        <v>74</v>
      </c>
      <c r="BH97" s="4" t="s">
        <v>72</v>
      </c>
      <c r="BI97" s="4">
        <v>4000</v>
      </c>
      <c r="BK97" s="4">
        <v>74</v>
      </c>
      <c r="BL97" s="4" t="s">
        <v>53</v>
      </c>
      <c r="BM97" s="4">
        <v>1100</v>
      </c>
      <c r="BO97" s="4">
        <v>74</v>
      </c>
      <c r="BP97" s="4" t="s">
        <v>73</v>
      </c>
      <c r="BQ97" s="4">
        <v>470</v>
      </c>
      <c r="BS97" s="4">
        <v>74</v>
      </c>
      <c r="BT97" s="4" t="s">
        <v>74</v>
      </c>
      <c r="BU97" s="4">
        <v>6</v>
      </c>
      <c r="BW97" s="4">
        <v>74</v>
      </c>
      <c r="BX97" s="4" t="s">
        <v>95</v>
      </c>
      <c r="BY97" s="4">
        <v>8000</v>
      </c>
      <c r="BZ97" s="4"/>
      <c r="CA97" s="4">
        <v>74</v>
      </c>
      <c r="CB97" s="4" t="s">
        <v>96</v>
      </c>
      <c r="CC97" s="4">
        <v>10000</v>
      </c>
      <c r="CD97" s="4"/>
      <c r="CE97" s="4">
        <v>74</v>
      </c>
      <c r="CF97" s="4" t="s">
        <v>97</v>
      </c>
      <c r="CG97" s="4">
        <v>4000</v>
      </c>
      <c r="CI97" s="4">
        <v>74</v>
      </c>
      <c r="CJ97" s="4" t="s">
        <v>98</v>
      </c>
      <c r="CK97" s="4">
        <v>12000</v>
      </c>
      <c r="CL97" s="4"/>
      <c r="CM97" s="4">
        <v>74</v>
      </c>
      <c r="CN97" s="4" t="s">
        <v>99</v>
      </c>
      <c r="CO97" s="4">
        <v>15000</v>
      </c>
      <c r="CP97" s="4"/>
      <c r="CQ97" s="4">
        <v>74</v>
      </c>
      <c r="CR97" s="4" t="s">
        <v>100</v>
      </c>
      <c r="CS97" s="4">
        <v>6000</v>
      </c>
    </row>
    <row r="98" spans="2:97" ht="9.75" customHeight="1" x14ac:dyDescent="0.7">
      <c r="W98" s="12" t="str">
        <f t="shared" si="43"/>
        <v/>
      </c>
      <c r="X98" s="12" t="str">
        <f t="shared" si="44"/>
        <v/>
      </c>
      <c r="Y98" s="3" t="str">
        <f t="shared" si="45"/>
        <v/>
      </c>
      <c r="Z98" s="3" t="str">
        <f t="shared" si="55"/>
        <v/>
      </c>
      <c r="AA98" s="3" t="str">
        <f t="shared" si="56"/>
        <v/>
      </c>
      <c r="AB98" s="3" t="str">
        <f t="shared" si="57"/>
        <v/>
      </c>
      <c r="AC98" s="3" t="str">
        <f t="shared" si="58"/>
        <v/>
      </c>
      <c r="AD98" s="3" t="str">
        <f t="shared" si="59"/>
        <v/>
      </c>
      <c r="AE98" s="3" t="str">
        <f t="shared" si="60"/>
        <v/>
      </c>
      <c r="AF98" s="12" t="str">
        <f t="shared" si="61"/>
        <v/>
      </c>
      <c r="AG98" s="3" t="str">
        <f t="shared" si="62"/>
        <v/>
      </c>
      <c r="AH98" s="13" t="str">
        <f t="shared" si="63"/>
        <v/>
      </c>
      <c r="AI98" s="4">
        <v>75</v>
      </c>
      <c r="AJ98" s="4" t="s">
        <v>67</v>
      </c>
      <c r="AK98" s="4">
        <v>2500</v>
      </c>
      <c r="AM98" s="4">
        <v>75</v>
      </c>
      <c r="AN98" s="4" t="s">
        <v>68</v>
      </c>
      <c r="AO98" s="4">
        <v>3500</v>
      </c>
      <c r="AQ98" s="4">
        <v>75</v>
      </c>
      <c r="AR98" s="4" t="s">
        <v>69</v>
      </c>
      <c r="AS98" s="4">
        <v>900</v>
      </c>
      <c r="AU98" s="4">
        <v>75</v>
      </c>
      <c r="AV98" s="4" t="s">
        <v>70</v>
      </c>
      <c r="AW98" s="4">
        <v>420</v>
      </c>
      <c r="AY98" s="4">
        <v>75</v>
      </c>
      <c r="AZ98" s="4" t="s">
        <v>74</v>
      </c>
      <c r="BA98" s="4">
        <v>6</v>
      </c>
      <c r="BC98" s="4">
        <v>75</v>
      </c>
      <c r="BD98" s="4" t="s">
        <v>71</v>
      </c>
      <c r="BE98" s="4">
        <v>2800</v>
      </c>
      <c r="BG98" s="4">
        <v>75</v>
      </c>
      <c r="BH98" s="4" t="s">
        <v>72</v>
      </c>
      <c r="BI98" s="4">
        <v>4000</v>
      </c>
      <c r="BK98" s="4">
        <v>75</v>
      </c>
      <c r="BL98" s="4" t="s">
        <v>53</v>
      </c>
      <c r="BM98" s="4">
        <v>1100</v>
      </c>
      <c r="BO98" s="4">
        <v>75</v>
      </c>
      <c r="BP98" s="4" t="s">
        <v>73</v>
      </c>
      <c r="BQ98" s="4">
        <v>470</v>
      </c>
      <c r="BS98" s="4">
        <v>75</v>
      </c>
      <c r="BT98" s="4" t="s">
        <v>74</v>
      </c>
      <c r="BU98" s="4">
        <v>6</v>
      </c>
      <c r="BW98" s="4">
        <v>75</v>
      </c>
      <c r="BX98" s="4" t="s">
        <v>95</v>
      </c>
      <c r="BY98" s="4">
        <v>8000</v>
      </c>
      <c r="BZ98" s="4"/>
      <c r="CA98" s="4">
        <v>75</v>
      </c>
      <c r="CB98" s="4" t="s">
        <v>96</v>
      </c>
      <c r="CC98" s="4">
        <v>10000</v>
      </c>
      <c r="CD98" s="4"/>
      <c r="CE98" s="4">
        <v>75</v>
      </c>
      <c r="CF98" s="4" t="s">
        <v>97</v>
      </c>
      <c r="CG98" s="4">
        <v>4000</v>
      </c>
      <c r="CI98" s="4">
        <v>75</v>
      </c>
      <c r="CJ98" s="4" t="s">
        <v>98</v>
      </c>
      <c r="CK98" s="4">
        <v>12000</v>
      </c>
      <c r="CL98" s="4"/>
      <c r="CM98" s="4">
        <v>75</v>
      </c>
      <c r="CN98" s="4" t="s">
        <v>99</v>
      </c>
      <c r="CO98" s="4">
        <v>15000</v>
      </c>
      <c r="CP98" s="4"/>
      <c r="CQ98" s="4">
        <v>75</v>
      </c>
      <c r="CR98" s="4" t="s">
        <v>100</v>
      </c>
      <c r="CS98" s="4">
        <v>6000</v>
      </c>
    </row>
    <row r="99" spans="2:97" ht="9.75" customHeight="1" x14ac:dyDescent="0.7">
      <c r="W99" s="12" t="str">
        <f t="shared" si="43"/>
        <v/>
      </c>
      <c r="X99" s="12" t="str">
        <f t="shared" si="44"/>
        <v/>
      </c>
      <c r="Y99" s="3" t="str">
        <f t="shared" si="45"/>
        <v/>
      </c>
      <c r="Z99" s="3" t="str">
        <f t="shared" si="55"/>
        <v/>
      </c>
      <c r="AA99" s="3" t="str">
        <f t="shared" si="56"/>
        <v/>
      </c>
      <c r="AB99" s="3" t="str">
        <f t="shared" si="57"/>
        <v/>
      </c>
      <c r="AC99" s="3" t="str">
        <f t="shared" si="58"/>
        <v/>
      </c>
      <c r="AD99" s="3" t="str">
        <f t="shared" si="59"/>
        <v/>
      </c>
      <c r="AE99" s="3" t="str">
        <f t="shared" si="60"/>
        <v/>
      </c>
      <c r="AF99" s="12" t="str">
        <f t="shared" si="61"/>
        <v/>
      </c>
      <c r="AG99" s="3" t="str">
        <f t="shared" si="62"/>
        <v/>
      </c>
      <c r="AH99" s="13" t="str">
        <f t="shared" si="63"/>
        <v/>
      </c>
      <c r="AI99" s="4">
        <v>76</v>
      </c>
      <c r="AJ99" s="4" t="s">
        <v>67</v>
      </c>
      <c r="AK99" s="4">
        <v>2500</v>
      </c>
      <c r="AM99" s="4">
        <v>76</v>
      </c>
      <c r="AN99" s="4" t="s">
        <v>68</v>
      </c>
      <c r="AO99" s="4">
        <v>3500</v>
      </c>
      <c r="AQ99" s="4">
        <v>76</v>
      </c>
      <c r="AR99" s="4" t="s">
        <v>69</v>
      </c>
      <c r="AS99" s="4">
        <v>900</v>
      </c>
      <c r="AU99" s="4">
        <v>76</v>
      </c>
      <c r="AV99" s="4" t="s">
        <v>70</v>
      </c>
      <c r="AW99" s="4">
        <v>420</v>
      </c>
      <c r="AY99" s="4">
        <v>76</v>
      </c>
      <c r="AZ99" s="4" t="s">
        <v>74</v>
      </c>
      <c r="BA99" s="4">
        <v>6</v>
      </c>
      <c r="BC99" s="4">
        <v>76</v>
      </c>
      <c r="BD99" s="4" t="s">
        <v>71</v>
      </c>
      <c r="BE99" s="4">
        <v>2800</v>
      </c>
      <c r="BG99" s="4">
        <v>76</v>
      </c>
      <c r="BH99" s="4" t="s">
        <v>72</v>
      </c>
      <c r="BI99" s="4">
        <v>4000</v>
      </c>
      <c r="BK99" s="4">
        <v>76</v>
      </c>
      <c r="BL99" s="4" t="s">
        <v>53</v>
      </c>
      <c r="BM99" s="4">
        <v>1100</v>
      </c>
      <c r="BO99" s="4">
        <v>76</v>
      </c>
      <c r="BP99" s="4" t="s">
        <v>73</v>
      </c>
      <c r="BQ99" s="4">
        <v>470</v>
      </c>
      <c r="BS99" s="4">
        <v>76</v>
      </c>
      <c r="BT99" s="4" t="s">
        <v>74</v>
      </c>
      <c r="BU99" s="4">
        <v>6</v>
      </c>
      <c r="BW99" s="4">
        <v>76</v>
      </c>
      <c r="BX99" s="4" t="s">
        <v>95</v>
      </c>
      <c r="BY99" s="4">
        <v>8000</v>
      </c>
      <c r="BZ99" s="4"/>
      <c r="CA99" s="4">
        <v>76</v>
      </c>
      <c r="CB99" s="4" t="s">
        <v>96</v>
      </c>
      <c r="CC99" s="4">
        <v>10000</v>
      </c>
      <c r="CD99" s="4"/>
      <c r="CE99" s="4">
        <v>76</v>
      </c>
      <c r="CF99" s="4" t="s">
        <v>97</v>
      </c>
      <c r="CG99" s="4">
        <v>4000</v>
      </c>
      <c r="CI99" s="4">
        <v>76</v>
      </c>
      <c r="CJ99" s="4" t="s">
        <v>98</v>
      </c>
      <c r="CK99" s="4">
        <v>12000</v>
      </c>
      <c r="CL99" s="4"/>
      <c r="CM99" s="4">
        <v>76</v>
      </c>
      <c r="CN99" s="4" t="s">
        <v>99</v>
      </c>
      <c r="CO99" s="4">
        <v>15000</v>
      </c>
      <c r="CP99" s="4"/>
      <c r="CQ99" s="4">
        <v>76</v>
      </c>
      <c r="CR99" s="4" t="s">
        <v>100</v>
      </c>
      <c r="CS99" s="4">
        <v>6000</v>
      </c>
    </row>
    <row r="100" spans="2:97" ht="9.75" customHeight="1" x14ac:dyDescent="0.7">
      <c r="W100" s="12" t="str">
        <f t="shared" si="43"/>
        <v/>
      </c>
      <c r="X100" s="12" t="str">
        <f t="shared" si="44"/>
        <v/>
      </c>
      <c r="Y100" s="3" t="str">
        <f t="shared" si="45"/>
        <v/>
      </c>
      <c r="Z100" s="3" t="str">
        <f t="shared" si="55"/>
        <v/>
      </c>
      <c r="AA100" s="3" t="str">
        <f t="shared" si="56"/>
        <v/>
      </c>
      <c r="AB100" s="3" t="str">
        <f t="shared" si="57"/>
        <v/>
      </c>
      <c r="AC100" s="3" t="str">
        <f t="shared" si="58"/>
        <v/>
      </c>
      <c r="AD100" s="3" t="str">
        <f t="shared" si="59"/>
        <v/>
      </c>
      <c r="AE100" s="3" t="str">
        <f t="shared" si="60"/>
        <v/>
      </c>
      <c r="AF100" s="12" t="str">
        <f t="shared" si="61"/>
        <v/>
      </c>
      <c r="AG100" s="3" t="str">
        <f t="shared" si="62"/>
        <v/>
      </c>
      <c r="AH100" s="13" t="str">
        <f t="shared" si="63"/>
        <v/>
      </c>
      <c r="AI100" s="4">
        <v>77</v>
      </c>
      <c r="AJ100" s="4" t="s">
        <v>67</v>
      </c>
      <c r="AK100" s="4">
        <v>2500</v>
      </c>
      <c r="AM100" s="4">
        <v>77</v>
      </c>
      <c r="AN100" s="4" t="s">
        <v>68</v>
      </c>
      <c r="AO100" s="4">
        <v>3500</v>
      </c>
      <c r="AQ100" s="4">
        <v>77</v>
      </c>
      <c r="AR100" s="4" t="s">
        <v>69</v>
      </c>
      <c r="AS100" s="4">
        <v>900</v>
      </c>
      <c r="AU100" s="4">
        <v>77</v>
      </c>
      <c r="AV100" s="4" t="s">
        <v>70</v>
      </c>
      <c r="AW100" s="4">
        <v>420</v>
      </c>
      <c r="AY100" s="4">
        <v>77</v>
      </c>
      <c r="AZ100" s="4" t="s">
        <v>74</v>
      </c>
      <c r="BA100" s="4">
        <v>6</v>
      </c>
      <c r="BC100" s="4">
        <v>77</v>
      </c>
      <c r="BD100" s="4" t="s">
        <v>71</v>
      </c>
      <c r="BE100" s="4">
        <v>2800</v>
      </c>
      <c r="BG100" s="4">
        <v>77</v>
      </c>
      <c r="BH100" s="4" t="s">
        <v>72</v>
      </c>
      <c r="BI100" s="4">
        <v>4000</v>
      </c>
      <c r="BK100" s="4">
        <v>77</v>
      </c>
      <c r="BL100" s="4" t="s">
        <v>53</v>
      </c>
      <c r="BM100" s="4">
        <v>1100</v>
      </c>
      <c r="BO100" s="4">
        <v>77</v>
      </c>
      <c r="BP100" s="4" t="s">
        <v>73</v>
      </c>
      <c r="BQ100" s="4">
        <v>470</v>
      </c>
      <c r="BS100" s="4">
        <v>77</v>
      </c>
      <c r="BT100" s="4" t="s">
        <v>74</v>
      </c>
      <c r="BU100" s="4">
        <v>6</v>
      </c>
      <c r="BW100" s="4">
        <v>77</v>
      </c>
      <c r="BX100" s="4" t="s">
        <v>95</v>
      </c>
      <c r="BY100" s="4">
        <v>8000</v>
      </c>
      <c r="BZ100" s="4"/>
      <c r="CA100" s="4">
        <v>77</v>
      </c>
      <c r="CB100" s="4" t="s">
        <v>96</v>
      </c>
      <c r="CC100" s="4">
        <v>10000</v>
      </c>
      <c r="CD100" s="4"/>
      <c r="CE100" s="4">
        <v>77</v>
      </c>
      <c r="CF100" s="4" t="s">
        <v>97</v>
      </c>
      <c r="CG100" s="4">
        <v>4000</v>
      </c>
      <c r="CI100" s="4">
        <v>77</v>
      </c>
      <c r="CJ100" s="4" t="s">
        <v>98</v>
      </c>
      <c r="CK100" s="4">
        <v>12000</v>
      </c>
      <c r="CL100" s="4"/>
      <c r="CM100" s="4">
        <v>77</v>
      </c>
      <c r="CN100" s="4" t="s">
        <v>99</v>
      </c>
      <c r="CO100" s="4">
        <v>15000</v>
      </c>
      <c r="CP100" s="4"/>
      <c r="CQ100" s="4">
        <v>77</v>
      </c>
      <c r="CR100" s="4" t="s">
        <v>100</v>
      </c>
      <c r="CS100" s="4">
        <v>6000</v>
      </c>
    </row>
    <row r="101" spans="2:97" ht="9.75" customHeight="1" x14ac:dyDescent="0.7">
      <c r="B101" s="19"/>
      <c r="C101" s="19"/>
      <c r="D101" s="19"/>
      <c r="E101" s="19"/>
      <c r="F101" s="19"/>
      <c r="G101" s="19"/>
      <c r="H101" s="19"/>
      <c r="I101" s="19"/>
      <c r="J101" s="19"/>
      <c r="K101" s="19"/>
      <c r="L101" s="19"/>
      <c r="W101" s="12" t="str">
        <f t="shared" si="43"/>
        <v/>
      </c>
      <c r="X101" s="12" t="str">
        <f t="shared" si="44"/>
        <v/>
      </c>
      <c r="Y101" s="3" t="str">
        <f t="shared" si="45"/>
        <v/>
      </c>
      <c r="Z101" s="3" t="str">
        <f t="shared" si="55"/>
        <v/>
      </c>
      <c r="AA101" s="3" t="str">
        <f t="shared" si="56"/>
        <v/>
      </c>
      <c r="AB101" s="3" t="str">
        <f t="shared" si="57"/>
        <v/>
      </c>
      <c r="AC101" s="3" t="str">
        <f t="shared" si="58"/>
        <v/>
      </c>
      <c r="AD101" s="3" t="str">
        <f t="shared" si="59"/>
        <v/>
      </c>
      <c r="AE101" s="3" t="str">
        <f t="shared" si="60"/>
        <v/>
      </c>
      <c r="AF101" s="12" t="str">
        <f t="shared" si="61"/>
        <v/>
      </c>
      <c r="AG101" s="3" t="str">
        <f t="shared" si="62"/>
        <v/>
      </c>
      <c r="AH101" s="13" t="str">
        <f t="shared" si="63"/>
        <v/>
      </c>
      <c r="AI101" s="4">
        <v>78</v>
      </c>
      <c r="AJ101" s="4" t="s">
        <v>67</v>
      </c>
      <c r="AK101" s="4">
        <v>2500</v>
      </c>
      <c r="AM101" s="4">
        <v>78</v>
      </c>
      <c r="AN101" s="4" t="s">
        <v>68</v>
      </c>
      <c r="AO101" s="4">
        <v>3500</v>
      </c>
      <c r="AQ101" s="4">
        <v>78</v>
      </c>
      <c r="AR101" s="4" t="s">
        <v>69</v>
      </c>
      <c r="AS101" s="4">
        <v>900</v>
      </c>
      <c r="AU101" s="4">
        <v>78</v>
      </c>
      <c r="AV101" s="4" t="s">
        <v>70</v>
      </c>
      <c r="AW101" s="4">
        <v>420</v>
      </c>
      <c r="AY101" s="4">
        <v>78</v>
      </c>
      <c r="AZ101" s="4" t="s">
        <v>74</v>
      </c>
      <c r="BA101" s="4">
        <v>6</v>
      </c>
      <c r="BC101" s="4">
        <v>78</v>
      </c>
      <c r="BD101" s="4" t="s">
        <v>71</v>
      </c>
      <c r="BE101" s="4">
        <v>2800</v>
      </c>
      <c r="BG101" s="4">
        <v>78</v>
      </c>
      <c r="BH101" s="4" t="s">
        <v>72</v>
      </c>
      <c r="BI101" s="4">
        <v>4000</v>
      </c>
      <c r="BK101" s="4">
        <v>78</v>
      </c>
      <c r="BL101" s="4" t="s">
        <v>53</v>
      </c>
      <c r="BM101" s="4">
        <v>1100</v>
      </c>
      <c r="BO101" s="4">
        <v>78</v>
      </c>
      <c r="BP101" s="4" t="s">
        <v>73</v>
      </c>
      <c r="BQ101" s="4">
        <v>470</v>
      </c>
      <c r="BS101" s="4">
        <v>78</v>
      </c>
      <c r="BT101" s="4" t="s">
        <v>74</v>
      </c>
      <c r="BU101" s="4">
        <v>6</v>
      </c>
      <c r="BW101" s="4">
        <v>78</v>
      </c>
      <c r="BX101" s="4" t="s">
        <v>95</v>
      </c>
      <c r="BY101" s="4">
        <v>8000</v>
      </c>
      <c r="BZ101" s="4"/>
      <c r="CA101" s="4">
        <v>78</v>
      </c>
      <c r="CB101" s="4" t="s">
        <v>96</v>
      </c>
      <c r="CC101" s="4">
        <v>10000</v>
      </c>
      <c r="CD101" s="4"/>
      <c r="CE101" s="4">
        <v>78</v>
      </c>
      <c r="CF101" s="4" t="s">
        <v>97</v>
      </c>
      <c r="CG101" s="4">
        <v>4000</v>
      </c>
      <c r="CI101" s="4">
        <v>78</v>
      </c>
      <c r="CJ101" s="4" t="s">
        <v>98</v>
      </c>
      <c r="CK101" s="4">
        <v>12000</v>
      </c>
      <c r="CL101" s="4"/>
      <c r="CM101" s="4">
        <v>78</v>
      </c>
      <c r="CN101" s="4" t="s">
        <v>99</v>
      </c>
      <c r="CO101" s="4">
        <v>15000</v>
      </c>
      <c r="CP101" s="4"/>
      <c r="CQ101" s="4">
        <v>78</v>
      </c>
      <c r="CR101" s="4" t="s">
        <v>100</v>
      </c>
      <c r="CS101" s="4">
        <v>6000</v>
      </c>
    </row>
    <row r="102" spans="2:97" ht="9.75" customHeight="1" x14ac:dyDescent="0.7">
      <c r="B102" s="19"/>
      <c r="C102" s="19"/>
      <c r="D102" s="19"/>
      <c r="E102" s="19"/>
      <c r="F102" s="19"/>
      <c r="G102" s="19"/>
      <c r="H102" s="19"/>
      <c r="I102" s="19"/>
      <c r="J102" s="19"/>
      <c r="K102" s="19"/>
      <c r="L102" s="19"/>
      <c r="W102" s="12" t="str">
        <f t="shared" ref="W102:W123" si="64">IF($N$18="ゆっくり（中７営業日）",AI102,IF($N$18="通常（角背上製本・簡易製本：中4営業日／丸背上製本：中6営業日）",BC102,IF($N$18="お急ぎ（角背上製本・簡易製本：中2営業日／丸背上製本：中3営業日）",BW102,IF($N$18="特急（中1営業日）",CI102,""))))</f>
        <v/>
      </c>
      <c r="X102" s="12" t="str">
        <f t="shared" ref="X102:X123" si="65">IF($N$18="ゆっくり（中７営業日）",AJ102,IF($N$18="通常（角背上製本・簡易製本：中4営業日／丸背上製本：中6営業日）",BD102,IF($N$18="お急ぎ（角背上製本・簡易製本：中2営業日／丸背上製本：中3営業日）",BX102,IF($N$18="特急（中1営業日）",CJ102,""))))</f>
        <v/>
      </c>
      <c r="Y102" s="3" t="str">
        <f t="shared" ref="Y102:Y123" si="66">IF($N$18="ゆっくり（中７営業日）",AK102,IF($N$18="通常（角背上製本・簡易製本：中4営業日／丸背上製本：中6営業日）",BE102,IF($N$18="お急ぎ（角背上製本・簡易製本：中2営業日／丸背上製本：中3営業日）",BY102,IF($N$18="特急（中1営業日）",CK102,""))))</f>
        <v/>
      </c>
      <c r="Z102" s="3" t="str">
        <f t="shared" si="55"/>
        <v/>
      </c>
      <c r="AA102" s="3" t="str">
        <f t="shared" si="56"/>
        <v/>
      </c>
      <c r="AB102" s="3" t="str">
        <f t="shared" si="57"/>
        <v/>
      </c>
      <c r="AC102" s="3" t="str">
        <f t="shared" si="58"/>
        <v/>
      </c>
      <c r="AD102" s="3" t="str">
        <f t="shared" si="59"/>
        <v/>
      </c>
      <c r="AE102" s="3" t="str">
        <f t="shared" si="60"/>
        <v/>
      </c>
      <c r="AF102" s="12" t="str">
        <f t="shared" si="61"/>
        <v/>
      </c>
      <c r="AG102" s="3" t="str">
        <f t="shared" si="62"/>
        <v/>
      </c>
      <c r="AH102" s="13" t="str">
        <f t="shared" si="63"/>
        <v/>
      </c>
      <c r="AI102" s="4">
        <v>79</v>
      </c>
      <c r="AJ102" s="4" t="s">
        <v>67</v>
      </c>
      <c r="AK102" s="4">
        <v>2500</v>
      </c>
      <c r="AM102" s="4">
        <v>79</v>
      </c>
      <c r="AN102" s="4" t="s">
        <v>68</v>
      </c>
      <c r="AO102" s="4">
        <v>3500</v>
      </c>
      <c r="AQ102" s="4">
        <v>79</v>
      </c>
      <c r="AR102" s="4" t="s">
        <v>69</v>
      </c>
      <c r="AS102" s="4">
        <v>900</v>
      </c>
      <c r="AU102" s="4">
        <v>79</v>
      </c>
      <c r="AV102" s="4" t="s">
        <v>70</v>
      </c>
      <c r="AW102" s="4">
        <v>420</v>
      </c>
      <c r="AY102" s="4">
        <v>79</v>
      </c>
      <c r="AZ102" s="4" t="s">
        <v>74</v>
      </c>
      <c r="BA102" s="4">
        <v>6</v>
      </c>
      <c r="BC102" s="4">
        <v>79</v>
      </c>
      <c r="BD102" s="4" t="s">
        <v>71</v>
      </c>
      <c r="BE102" s="4">
        <v>2800</v>
      </c>
      <c r="BG102" s="4">
        <v>79</v>
      </c>
      <c r="BH102" s="4" t="s">
        <v>72</v>
      </c>
      <c r="BI102" s="4">
        <v>4000</v>
      </c>
      <c r="BK102" s="4">
        <v>79</v>
      </c>
      <c r="BL102" s="4" t="s">
        <v>53</v>
      </c>
      <c r="BM102" s="4">
        <v>1100</v>
      </c>
      <c r="BO102" s="4">
        <v>79</v>
      </c>
      <c r="BP102" s="4" t="s">
        <v>73</v>
      </c>
      <c r="BQ102" s="4">
        <v>470</v>
      </c>
      <c r="BS102" s="4">
        <v>79</v>
      </c>
      <c r="BT102" s="4" t="s">
        <v>74</v>
      </c>
      <c r="BU102" s="4">
        <v>6</v>
      </c>
      <c r="BW102" s="4">
        <v>79</v>
      </c>
      <c r="BX102" s="4" t="s">
        <v>95</v>
      </c>
      <c r="BY102" s="4">
        <v>8000</v>
      </c>
      <c r="BZ102" s="4"/>
      <c r="CA102" s="4">
        <v>79</v>
      </c>
      <c r="CB102" s="4" t="s">
        <v>96</v>
      </c>
      <c r="CC102" s="4">
        <v>10000</v>
      </c>
      <c r="CD102" s="4"/>
      <c r="CE102" s="4">
        <v>79</v>
      </c>
      <c r="CF102" s="4" t="s">
        <v>97</v>
      </c>
      <c r="CG102" s="4">
        <v>4000</v>
      </c>
      <c r="CI102" s="4">
        <v>79</v>
      </c>
      <c r="CJ102" s="4" t="s">
        <v>98</v>
      </c>
      <c r="CK102" s="4">
        <v>12000</v>
      </c>
      <c r="CL102" s="4"/>
      <c r="CM102" s="4">
        <v>79</v>
      </c>
      <c r="CN102" s="4" t="s">
        <v>99</v>
      </c>
      <c r="CO102" s="4">
        <v>15000</v>
      </c>
      <c r="CP102" s="4"/>
      <c r="CQ102" s="4">
        <v>79</v>
      </c>
      <c r="CR102" s="4" t="s">
        <v>100</v>
      </c>
      <c r="CS102" s="4">
        <v>6000</v>
      </c>
    </row>
    <row r="103" spans="2:97" ht="9.75" customHeight="1" x14ac:dyDescent="0.7">
      <c r="B103" s="19"/>
      <c r="C103" s="19"/>
      <c r="D103" s="19"/>
      <c r="E103" s="19"/>
      <c r="F103" s="19"/>
      <c r="G103" s="19"/>
      <c r="H103" s="19"/>
      <c r="I103" s="19"/>
      <c r="J103" s="19"/>
      <c r="K103" s="19"/>
      <c r="L103" s="19"/>
      <c r="W103" s="12" t="str">
        <f t="shared" si="64"/>
        <v/>
      </c>
      <c r="X103" s="12" t="str">
        <f t="shared" si="65"/>
        <v/>
      </c>
      <c r="Y103" s="3" t="str">
        <f t="shared" si="66"/>
        <v/>
      </c>
      <c r="Z103" s="3" t="str">
        <f t="shared" si="55"/>
        <v/>
      </c>
      <c r="AA103" s="3" t="str">
        <f t="shared" si="56"/>
        <v/>
      </c>
      <c r="AB103" s="3" t="str">
        <f t="shared" si="57"/>
        <v/>
      </c>
      <c r="AC103" s="3" t="str">
        <f t="shared" si="58"/>
        <v/>
      </c>
      <c r="AD103" s="3" t="str">
        <f t="shared" si="59"/>
        <v/>
      </c>
      <c r="AE103" s="3" t="str">
        <f t="shared" si="60"/>
        <v/>
      </c>
      <c r="AF103" s="12" t="str">
        <f t="shared" si="61"/>
        <v/>
      </c>
      <c r="AG103" s="3" t="str">
        <f t="shared" si="62"/>
        <v/>
      </c>
      <c r="AH103" s="13" t="str">
        <f t="shared" si="63"/>
        <v/>
      </c>
      <c r="AI103" s="4">
        <v>80</v>
      </c>
      <c r="AJ103" s="4" t="s">
        <v>67</v>
      </c>
      <c r="AK103" s="4">
        <v>2500</v>
      </c>
      <c r="AM103" s="4">
        <v>80</v>
      </c>
      <c r="AN103" s="4" t="s">
        <v>68</v>
      </c>
      <c r="AO103" s="4">
        <v>3500</v>
      </c>
      <c r="AQ103" s="4">
        <v>80</v>
      </c>
      <c r="AR103" s="4" t="s">
        <v>69</v>
      </c>
      <c r="AS103" s="4">
        <v>900</v>
      </c>
      <c r="AU103" s="4">
        <v>80</v>
      </c>
      <c r="AV103" s="4" t="s">
        <v>70</v>
      </c>
      <c r="AW103" s="4">
        <v>420</v>
      </c>
      <c r="AY103" s="4">
        <v>80</v>
      </c>
      <c r="AZ103" s="4" t="s">
        <v>74</v>
      </c>
      <c r="BA103" s="4">
        <v>6</v>
      </c>
      <c r="BC103" s="4">
        <v>80</v>
      </c>
      <c r="BD103" s="4" t="s">
        <v>71</v>
      </c>
      <c r="BE103" s="4">
        <v>2800</v>
      </c>
      <c r="BG103" s="4">
        <v>80</v>
      </c>
      <c r="BH103" s="4" t="s">
        <v>72</v>
      </c>
      <c r="BI103" s="4">
        <v>4000</v>
      </c>
      <c r="BK103" s="4">
        <v>80</v>
      </c>
      <c r="BL103" s="4" t="s">
        <v>53</v>
      </c>
      <c r="BM103" s="4">
        <v>1100</v>
      </c>
      <c r="BO103" s="4">
        <v>80</v>
      </c>
      <c r="BP103" s="4" t="s">
        <v>73</v>
      </c>
      <c r="BQ103" s="4">
        <v>470</v>
      </c>
      <c r="BS103" s="4">
        <v>80</v>
      </c>
      <c r="BT103" s="4" t="s">
        <v>74</v>
      </c>
      <c r="BU103" s="4">
        <v>6</v>
      </c>
      <c r="BW103" s="4">
        <v>80</v>
      </c>
      <c r="BX103" s="4" t="s">
        <v>95</v>
      </c>
      <c r="BY103" s="4">
        <v>8000</v>
      </c>
      <c r="BZ103" s="4"/>
      <c r="CA103" s="4">
        <v>80</v>
      </c>
      <c r="CB103" s="4" t="s">
        <v>96</v>
      </c>
      <c r="CC103" s="4">
        <v>10000</v>
      </c>
      <c r="CD103" s="4"/>
      <c r="CE103" s="4">
        <v>80</v>
      </c>
      <c r="CF103" s="4" t="s">
        <v>97</v>
      </c>
      <c r="CG103" s="4">
        <v>4000</v>
      </c>
      <c r="CI103" s="4">
        <v>80</v>
      </c>
      <c r="CJ103" s="4" t="s">
        <v>98</v>
      </c>
      <c r="CK103" s="4">
        <v>12000</v>
      </c>
      <c r="CL103" s="4"/>
      <c r="CM103" s="4">
        <v>80</v>
      </c>
      <c r="CN103" s="4" t="s">
        <v>99</v>
      </c>
      <c r="CO103" s="4">
        <v>15000</v>
      </c>
      <c r="CP103" s="4"/>
      <c r="CQ103" s="4">
        <v>80</v>
      </c>
      <c r="CR103" s="4" t="s">
        <v>100</v>
      </c>
      <c r="CS103" s="4">
        <v>6000</v>
      </c>
    </row>
    <row r="104" spans="2:97" ht="9.75" customHeight="1" x14ac:dyDescent="0.7">
      <c r="W104" s="12" t="str">
        <f t="shared" si="64"/>
        <v/>
      </c>
      <c r="X104" s="12" t="str">
        <f t="shared" si="65"/>
        <v/>
      </c>
      <c r="Y104" s="3" t="str">
        <f t="shared" si="66"/>
        <v/>
      </c>
      <c r="Z104" s="3" t="str">
        <f t="shared" si="55"/>
        <v/>
      </c>
      <c r="AA104" s="3" t="str">
        <f t="shared" si="56"/>
        <v/>
      </c>
      <c r="AB104" s="3" t="str">
        <f t="shared" si="57"/>
        <v/>
      </c>
      <c r="AC104" s="3" t="str">
        <f t="shared" si="58"/>
        <v/>
      </c>
      <c r="AD104" s="3" t="str">
        <f t="shared" si="59"/>
        <v/>
      </c>
      <c r="AE104" s="3" t="str">
        <f t="shared" si="60"/>
        <v/>
      </c>
      <c r="AF104" s="12" t="str">
        <f t="shared" si="61"/>
        <v/>
      </c>
      <c r="AG104" s="3" t="str">
        <f t="shared" si="62"/>
        <v/>
      </c>
      <c r="AH104" s="13" t="str">
        <f t="shared" si="63"/>
        <v/>
      </c>
      <c r="AI104" s="4">
        <v>81</v>
      </c>
      <c r="AJ104" s="4" t="s">
        <v>67</v>
      </c>
      <c r="AK104" s="4">
        <v>2500</v>
      </c>
      <c r="AM104" s="4">
        <v>81</v>
      </c>
      <c r="AN104" s="4" t="s">
        <v>68</v>
      </c>
      <c r="AO104" s="4">
        <v>3500</v>
      </c>
      <c r="AQ104" s="4">
        <v>81</v>
      </c>
      <c r="AR104" s="4" t="s">
        <v>69</v>
      </c>
      <c r="AS104" s="4">
        <v>900</v>
      </c>
      <c r="AU104" s="4">
        <v>81</v>
      </c>
      <c r="AV104" s="4" t="s">
        <v>70</v>
      </c>
      <c r="AW104" s="4">
        <v>420</v>
      </c>
      <c r="AY104" s="4">
        <v>81</v>
      </c>
      <c r="AZ104" s="4" t="s">
        <v>74</v>
      </c>
      <c r="BA104" s="4">
        <v>6</v>
      </c>
      <c r="BC104" s="4">
        <v>81</v>
      </c>
      <c r="BD104" s="4" t="s">
        <v>71</v>
      </c>
      <c r="BE104" s="4">
        <v>2800</v>
      </c>
      <c r="BG104" s="4">
        <v>81</v>
      </c>
      <c r="BH104" s="4" t="s">
        <v>72</v>
      </c>
      <c r="BI104" s="4">
        <v>4000</v>
      </c>
      <c r="BK104" s="4">
        <v>81</v>
      </c>
      <c r="BL104" s="4" t="s">
        <v>53</v>
      </c>
      <c r="BM104" s="4">
        <v>1100</v>
      </c>
      <c r="BO104" s="4">
        <v>81</v>
      </c>
      <c r="BP104" s="4" t="s">
        <v>73</v>
      </c>
      <c r="BQ104" s="4">
        <v>470</v>
      </c>
      <c r="BS104" s="4">
        <v>81</v>
      </c>
      <c r="BT104" s="4" t="s">
        <v>74</v>
      </c>
      <c r="BU104" s="4">
        <v>6</v>
      </c>
      <c r="BW104" s="4">
        <v>81</v>
      </c>
      <c r="BX104" s="4" t="s">
        <v>95</v>
      </c>
      <c r="BY104" s="4">
        <v>8000</v>
      </c>
      <c r="BZ104" s="4"/>
      <c r="CA104" s="4">
        <v>81</v>
      </c>
      <c r="CB104" s="4" t="s">
        <v>96</v>
      </c>
      <c r="CC104" s="4">
        <v>10000</v>
      </c>
      <c r="CD104" s="4"/>
      <c r="CE104" s="4">
        <v>81</v>
      </c>
      <c r="CF104" s="4" t="s">
        <v>97</v>
      </c>
      <c r="CG104" s="4">
        <v>4000</v>
      </c>
      <c r="CI104" s="4">
        <v>81</v>
      </c>
      <c r="CJ104" s="4" t="s">
        <v>98</v>
      </c>
      <c r="CK104" s="4">
        <v>12000</v>
      </c>
      <c r="CL104" s="4"/>
      <c r="CM104" s="4">
        <v>81</v>
      </c>
      <c r="CN104" s="4" t="s">
        <v>99</v>
      </c>
      <c r="CO104" s="4">
        <v>15000</v>
      </c>
      <c r="CP104" s="4"/>
      <c r="CQ104" s="4">
        <v>81</v>
      </c>
      <c r="CR104" s="4" t="s">
        <v>100</v>
      </c>
      <c r="CS104" s="4">
        <v>6000</v>
      </c>
    </row>
    <row r="105" spans="2:97" ht="9.75" customHeight="1" x14ac:dyDescent="0.7">
      <c r="W105" s="12" t="str">
        <f t="shared" si="64"/>
        <v/>
      </c>
      <c r="X105" s="12" t="str">
        <f t="shared" si="65"/>
        <v/>
      </c>
      <c r="Y105" s="3" t="str">
        <f t="shared" si="66"/>
        <v/>
      </c>
      <c r="Z105" s="3" t="str">
        <f t="shared" si="55"/>
        <v/>
      </c>
      <c r="AA105" s="3" t="str">
        <f t="shared" si="56"/>
        <v/>
      </c>
      <c r="AB105" s="3" t="str">
        <f t="shared" si="57"/>
        <v/>
      </c>
      <c r="AC105" s="3" t="str">
        <f t="shared" si="58"/>
        <v/>
      </c>
      <c r="AD105" s="3" t="str">
        <f t="shared" si="59"/>
        <v/>
      </c>
      <c r="AE105" s="3" t="str">
        <f t="shared" si="60"/>
        <v/>
      </c>
      <c r="AF105" s="12" t="str">
        <f t="shared" si="61"/>
        <v/>
      </c>
      <c r="AG105" s="3" t="str">
        <f t="shared" si="62"/>
        <v/>
      </c>
      <c r="AH105" s="13" t="str">
        <f t="shared" si="63"/>
        <v/>
      </c>
      <c r="AI105" s="4">
        <v>82</v>
      </c>
      <c r="AJ105" s="4" t="s">
        <v>67</v>
      </c>
      <c r="AK105" s="4">
        <v>2500</v>
      </c>
      <c r="AM105" s="4">
        <v>82</v>
      </c>
      <c r="AN105" s="4" t="s">
        <v>68</v>
      </c>
      <c r="AO105" s="4">
        <v>3500</v>
      </c>
      <c r="AQ105" s="4">
        <v>82</v>
      </c>
      <c r="AR105" s="4" t="s">
        <v>69</v>
      </c>
      <c r="AS105" s="4">
        <v>900</v>
      </c>
      <c r="AU105" s="4">
        <v>82</v>
      </c>
      <c r="AV105" s="4" t="s">
        <v>70</v>
      </c>
      <c r="AW105" s="4">
        <v>420</v>
      </c>
      <c r="AY105" s="4">
        <v>82</v>
      </c>
      <c r="AZ105" s="4" t="s">
        <v>74</v>
      </c>
      <c r="BA105" s="4">
        <v>6</v>
      </c>
      <c r="BC105" s="4">
        <v>82</v>
      </c>
      <c r="BD105" s="4" t="s">
        <v>71</v>
      </c>
      <c r="BE105" s="4">
        <v>2800</v>
      </c>
      <c r="BG105" s="4">
        <v>82</v>
      </c>
      <c r="BH105" s="4" t="s">
        <v>72</v>
      </c>
      <c r="BI105" s="4">
        <v>4000</v>
      </c>
      <c r="BK105" s="4">
        <v>82</v>
      </c>
      <c r="BL105" s="4" t="s">
        <v>53</v>
      </c>
      <c r="BM105" s="4">
        <v>1100</v>
      </c>
      <c r="BO105" s="4">
        <v>82</v>
      </c>
      <c r="BP105" s="4" t="s">
        <v>73</v>
      </c>
      <c r="BQ105" s="4">
        <v>470</v>
      </c>
      <c r="BS105" s="4">
        <v>82</v>
      </c>
      <c r="BT105" s="4" t="s">
        <v>74</v>
      </c>
      <c r="BU105" s="4">
        <v>6</v>
      </c>
      <c r="BW105" s="4">
        <v>82</v>
      </c>
      <c r="BX105" s="4" t="s">
        <v>95</v>
      </c>
      <c r="BY105" s="4">
        <v>8000</v>
      </c>
      <c r="BZ105" s="4"/>
      <c r="CA105" s="4">
        <v>82</v>
      </c>
      <c r="CB105" s="4" t="s">
        <v>96</v>
      </c>
      <c r="CC105" s="4">
        <v>10000</v>
      </c>
      <c r="CD105" s="4"/>
      <c r="CE105" s="4">
        <v>82</v>
      </c>
      <c r="CF105" s="4" t="s">
        <v>97</v>
      </c>
      <c r="CG105" s="4">
        <v>4000</v>
      </c>
      <c r="CI105" s="4">
        <v>82</v>
      </c>
      <c r="CJ105" s="4" t="s">
        <v>98</v>
      </c>
      <c r="CK105" s="4">
        <v>12000</v>
      </c>
      <c r="CL105" s="4"/>
      <c r="CM105" s="4">
        <v>82</v>
      </c>
      <c r="CN105" s="4" t="s">
        <v>99</v>
      </c>
      <c r="CO105" s="4">
        <v>15000</v>
      </c>
      <c r="CP105" s="4"/>
      <c r="CQ105" s="4">
        <v>82</v>
      </c>
      <c r="CR105" s="4" t="s">
        <v>100</v>
      </c>
      <c r="CS105" s="4">
        <v>6000</v>
      </c>
    </row>
    <row r="106" spans="2:97" ht="9.75" customHeight="1" x14ac:dyDescent="0.7">
      <c r="W106" s="12" t="str">
        <f t="shared" si="64"/>
        <v/>
      </c>
      <c r="X106" s="12" t="str">
        <f t="shared" si="65"/>
        <v/>
      </c>
      <c r="Y106" s="3" t="str">
        <f t="shared" si="66"/>
        <v/>
      </c>
      <c r="Z106" s="3" t="str">
        <f t="shared" si="55"/>
        <v/>
      </c>
      <c r="AA106" s="3" t="str">
        <f t="shared" si="56"/>
        <v/>
      </c>
      <c r="AB106" s="3" t="str">
        <f t="shared" si="57"/>
        <v/>
      </c>
      <c r="AC106" s="3" t="str">
        <f t="shared" si="58"/>
        <v/>
      </c>
      <c r="AD106" s="3" t="str">
        <f t="shared" si="59"/>
        <v/>
      </c>
      <c r="AE106" s="3" t="str">
        <f t="shared" si="60"/>
        <v/>
      </c>
      <c r="AF106" s="12" t="str">
        <f t="shared" si="61"/>
        <v/>
      </c>
      <c r="AG106" s="3" t="str">
        <f t="shared" si="62"/>
        <v/>
      </c>
      <c r="AH106" s="13" t="str">
        <f t="shared" si="63"/>
        <v/>
      </c>
      <c r="AI106" s="4">
        <v>83</v>
      </c>
      <c r="AJ106" s="4" t="s">
        <v>67</v>
      </c>
      <c r="AK106" s="4">
        <v>2500</v>
      </c>
      <c r="AM106" s="4">
        <v>83</v>
      </c>
      <c r="AN106" s="4" t="s">
        <v>68</v>
      </c>
      <c r="AO106" s="4">
        <v>3500</v>
      </c>
      <c r="AQ106" s="4">
        <v>83</v>
      </c>
      <c r="AR106" s="4" t="s">
        <v>69</v>
      </c>
      <c r="AS106" s="4">
        <v>900</v>
      </c>
      <c r="AU106" s="4">
        <v>83</v>
      </c>
      <c r="AV106" s="4" t="s">
        <v>70</v>
      </c>
      <c r="AW106" s="4">
        <v>420</v>
      </c>
      <c r="AY106" s="4">
        <v>83</v>
      </c>
      <c r="AZ106" s="4" t="s">
        <v>74</v>
      </c>
      <c r="BA106" s="4">
        <v>6</v>
      </c>
      <c r="BC106" s="4">
        <v>83</v>
      </c>
      <c r="BD106" s="4" t="s">
        <v>71</v>
      </c>
      <c r="BE106" s="4">
        <v>2800</v>
      </c>
      <c r="BG106" s="4">
        <v>83</v>
      </c>
      <c r="BH106" s="4" t="s">
        <v>72</v>
      </c>
      <c r="BI106" s="4">
        <v>4000</v>
      </c>
      <c r="BK106" s="4">
        <v>83</v>
      </c>
      <c r="BL106" s="4" t="s">
        <v>53</v>
      </c>
      <c r="BM106" s="4">
        <v>1100</v>
      </c>
      <c r="BO106" s="4">
        <v>83</v>
      </c>
      <c r="BP106" s="4" t="s">
        <v>73</v>
      </c>
      <c r="BQ106" s="4">
        <v>470</v>
      </c>
      <c r="BS106" s="4">
        <v>83</v>
      </c>
      <c r="BT106" s="4" t="s">
        <v>74</v>
      </c>
      <c r="BU106" s="4">
        <v>6</v>
      </c>
      <c r="BW106" s="4">
        <v>83</v>
      </c>
      <c r="BX106" s="4" t="s">
        <v>95</v>
      </c>
      <c r="BY106" s="4">
        <v>8000</v>
      </c>
      <c r="BZ106" s="4"/>
      <c r="CA106" s="4">
        <v>83</v>
      </c>
      <c r="CB106" s="4" t="s">
        <v>96</v>
      </c>
      <c r="CC106" s="4">
        <v>10000</v>
      </c>
      <c r="CD106" s="4"/>
      <c r="CE106" s="4">
        <v>83</v>
      </c>
      <c r="CF106" s="4" t="s">
        <v>97</v>
      </c>
      <c r="CG106" s="4">
        <v>4000</v>
      </c>
      <c r="CI106" s="4">
        <v>83</v>
      </c>
      <c r="CJ106" s="4" t="s">
        <v>98</v>
      </c>
      <c r="CK106" s="4">
        <v>12000</v>
      </c>
      <c r="CL106" s="4"/>
      <c r="CM106" s="4">
        <v>83</v>
      </c>
      <c r="CN106" s="4" t="s">
        <v>99</v>
      </c>
      <c r="CO106" s="4">
        <v>15000</v>
      </c>
      <c r="CP106" s="4"/>
      <c r="CQ106" s="4">
        <v>83</v>
      </c>
      <c r="CR106" s="4" t="s">
        <v>100</v>
      </c>
      <c r="CS106" s="4">
        <v>6000</v>
      </c>
    </row>
    <row r="107" spans="2:97" ht="9.75" customHeight="1" x14ac:dyDescent="0.7">
      <c r="W107" s="12" t="str">
        <f t="shared" si="64"/>
        <v/>
      </c>
      <c r="X107" s="12" t="str">
        <f t="shared" si="65"/>
        <v/>
      </c>
      <c r="Y107" s="3" t="str">
        <f t="shared" si="66"/>
        <v/>
      </c>
      <c r="Z107" s="3" t="str">
        <f t="shared" si="55"/>
        <v/>
      </c>
      <c r="AA107" s="3" t="str">
        <f t="shared" si="56"/>
        <v/>
      </c>
      <c r="AB107" s="3" t="str">
        <f t="shared" si="57"/>
        <v/>
      </c>
      <c r="AC107" s="3" t="str">
        <f t="shared" si="58"/>
        <v/>
      </c>
      <c r="AD107" s="3" t="str">
        <f t="shared" si="59"/>
        <v/>
      </c>
      <c r="AE107" s="3" t="str">
        <f t="shared" si="60"/>
        <v/>
      </c>
      <c r="AF107" s="12" t="str">
        <f t="shared" si="61"/>
        <v/>
      </c>
      <c r="AG107" s="3" t="str">
        <f t="shared" si="62"/>
        <v/>
      </c>
      <c r="AH107" s="13" t="str">
        <f t="shared" si="63"/>
        <v/>
      </c>
      <c r="AI107" s="4">
        <v>84</v>
      </c>
      <c r="AJ107" s="4" t="s">
        <v>67</v>
      </c>
      <c r="AK107" s="4">
        <v>2500</v>
      </c>
      <c r="AM107" s="4">
        <v>84</v>
      </c>
      <c r="AN107" s="4" t="s">
        <v>68</v>
      </c>
      <c r="AO107" s="4">
        <v>3500</v>
      </c>
      <c r="AQ107" s="4">
        <v>84</v>
      </c>
      <c r="AR107" s="4" t="s">
        <v>69</v>
      </c>
      <c r="AS107" s="4">
        <v>900</v>
      </c>
      <c r="AU107" s="4">
        <v>84</v>
      </c>
      <c r="AV107" s="4" t="s">
        <v>70</v>
      </c>
      <c r="AW107" s="4">
        <v>420</v>
      </c>
      <c r="AY107" s="4">
        <v>84</v>
      </c>
      <c r="AZ107" s="4" t="s">
        <v>74</v>
      </c>
      <c r="BA107" s="4">
        <v>6</v>
      </c>
      <c r="BC107" s="4">
        <v>84</v>
      </c>
      <c r="BD107" s="4" t="s">
        <v>71</v>
      </c>
      <c r="BE107" s="4">
        <v>2800</v>
      </c>
      <c r="BG107" s="4">
        <v>84</v>
      </c>
      <c r="BH107" s="4" t="s">
        <v>72</v>
      </c>
      <c r="BI107" s="4">
        <v>4000</v>
      </c>
      <c r="BK107" s="4">
        <v>84</v>
      </c>
      <c r="BL107" s="4" t="s">
        <v>53</v>
      </c>
      <c r="BM107" s="4">
        <v>1100</v>
      </c>
      <c r="BO107" s="4">
        <v>84</v>
      </c>
      <c r="BP107" s="4" t="s">
        <v>73</v>
      </c>
      <c r="BQ107" s="4">
        <v>470</v>
      </c>
      <c r="BS107" s="4">
        <v>84</v>
      </c>
      <c r="BT107" s="4" t="s">
        <v>74</v>
      </c>
      <c r="BU107" s="4">
        <v>6</v>
      </c>
      <c r="BW107" s="4">
        <v>84</v>
      </c>
      <c r="BX107" s="4" t="s">
        <v>95</v>
      </c>
      <c r="BY107" s="4">
        <v>8000</v>
      </c>
      <c r="BZ107" s="4"/>
      <c r="CA107" s="4">
        <v>84</v>
      </c>
      <c r="CB107" s="4" t="s">
        <v>96</v>
      </c>
      <c r="CC107" s="4">
        <v>10000</v>
      </c>
      <c r="CD107" s="4"/>
      <c r="CE107" s="4">
        <v>84</v>
      </c>
      <c r="CF107" s="4" t="s">
        <v>97</v>
      </c>
      <c r="CG107" s="4">
        <v>4000</v>
      </c>
      <c r="CI107" s="4">
        <v>84</v>
      </c>
      <c r="CJ107" s="4" t="s">
        <v>98</v>
      </c>
      <c r="CK107" s="4">
        <v>12000</v>
      </c>
      <c r="CL107" s="4"/>
      <c r="CM107" s="4">
        <v>84</v>
      </c>
      <c r="CN107" s="4" t="s">
        <v>99</v>
      </c>
      <c r="CO107" s="4">
        <v>15000</v>
      </c>
      <c r="CP107" s="4"/>
      <c r="CQ107" s="4">
        <v>84</v>
      </c>
      <c r="CR107" s="4" t="s">
        <v>100</v>
      </c>
      <c r="CS107" s="4">
        <v>6000</v>
      </c>
    </row>
    <row r="108" spans="2:97" ht="9.75" customHeight="1" x14ac:dyDescent="0.7">
      <c r="W108" s="12" t="str">
        <f t="shared" si="64"/>
        <v/>
      </c>
      <c r="X108" s="12" t="str">
        <f t="shared" si="65"/>
        <v/>
      </c>
      <c r="Y108" s="3" t="str">
        <f t="shared" si="66"/>
        <v/>
      </c>
      <c r="Z108" s="3" t="str">
        <f t="shared" si="55"/>
        <v/>
      </c>
      <c r="AA108" s="3" t="str">
        <f t="shared" si="56"/>
        <v/>
      </c>
      <c r="AB108" s="3" t="str">
        <f t="shared" si="57"/>
        <v/>
      </c>
      <c r="AC108" s="3" t="str">
        <f t="shared" si="58"/>
        <v/>
      </c>
      <c r="AD108" s="3" t="str">
        <f t="shared" si="59"/>
        <v/>
      </c>
      <c r="AE108" s="3" t="str">
        <f t="shared" si="60"/>
        <v/>
      </c>
      <c r="AF108" s="12" t="str">
        <f t="shared" si="61"/>
        <v/>
      </c>
      <c r="AG108" s="3" t="str">
        <f t="shared" si="62"/>
        <v/>
      </c>
      <c r="AH108" s="13" t="str">
        <f t="shared" si="63"/>
        <v/>
      </c>
      <c r="AI108" s="4">
        <v>85</v>
      </c>
      <c r="AJ108" s="4" t="s">
        <v>67</v>
      </c>
      <c r="AK108" s="4">
        <v>2500</v>
      </c>
      <c r="AM108" s="4">
        <v>85</v>
      </c>
      <c r="AN108" s="4" t="s">
        <v>68</v>
      </c>
      <c r="AO108" s="4">
        <v>3500</v>
      </c>
      <c r="AQ108" s="4">
        <v>85</v>
      </c>
      <c r="AR108" s="4" t="s">
        <v>69</v>
      </c>
      <c r="AS108" s="4">
        <v>900</v>
      </c>
      <c r="AU108" s="4">
        <v>85</v>
      </c>
      <c r="AV108" s="4" t="s">
        <v>70</v>
      </c>
      <c r="AW108" s="4">
        <v>420</v>
      </c>
      <c r="AY108" s="4">
        <v>85</v>
      </c>
      <c r="AZ108" s="4" t="s">
        <v>74</v>
      </c>
      <c r="BA108" s="4">
        <v>6</v>
      </c>
      <c r="BC108" s="4">
        <v>85</v>
      </c>
      <c r="BD108" s="4" t="s">
        <v>71</v>
      </c>
      <c r="BE108" s="4">
        <v>2800</v>
      </c>
      <c r="BG108" s="4">
        <v>85</v>
      </c>
      <c r="BH108" s="4" t="s">
        <v>72</v>
      </c>
      <c r="BI108" s="4">
        <v>4000</v>
      </c>
      <c r="BK108" s="4">
        <v>85</v>
      </c>
      <c r="BL108" s="4" t="s">
        <v>53</v>
      </c>
      <c r="BM108" s="4">
        <v>1100</v>
      </c>
      <c r="BO108" s="4">
        <v>85</v>
      </c>
      <c r="BP108" s="4" t="s">
        <v>73</v>
      </c>
      <c r="BQ108" s="4">
        <v>470</v>
      </c>
      <c r="BS108" s="4">
        <v>85</v>
      </c>
      <c r="BT108" s="4" t="s">
        <v>74</v>
      </c>
      <c r="BU108" s="4">
        <v>6</v>
      </c>
      <c r="BW108" s="4">
        <v>85</v>
      </c>
      <c r="BX108" s="4" t="s">
        <v>95</v>
      </c>
      <c r="BY108" s="4">
        <v>8000</v>
      </c>
      <c r="BZ108" s="4"/>
      <c r="CA108" s="4">
        <v>85</v>
      </c>
      <c r="CB108" s="4" t="s">
        <v>96</v>
      </c>
      <c r="CC108" s="4">
        <v>10000</v>
      </c>
      <c r="CD108" s="4"/>
      <c r="CE108" s="4">
        <v>85</v>
      </c>
      <c r="CF108" s="4" t="s">
        <v>97</v>
      </c>
      <c r="CG108" s="4">
        <v>4000</v>
      </c>
      <c r="CI108" s="4">
        <v>85</v>
      </c>
      <c r="CJ108" s="4" t="s">
        <v>98</v>
      </c>
      <c r="CK108" s="4">
        <v>12000</v>
      </c>
      <c r="CL108" s="4"/>
      <c r="CM108" s="4">
        <v>85</v>
      </c>
      <c r="CN108" s="4" t="s">
        <v>99</v>
      </c>
      <c r="CO108" s="4">
        <v>15000</v>
      </c>
      <c r="CP108" s="4"/>
      <c r="CQ108" s="4">
        <v>85</v>
      </c>
      <c r="CR108" s="4" t="s">
        <v>100</v>
      </c>
      <c r="CS108" s="4">
        <v>6000</v>
      </c>
    </row>
    <row r="109" spans="2:97" ht="9.75" customHeight="1" x14ac:dyDescent="0.7">
      <c r="W109" s="12" t="str">
        <f t="shared" si="64"/>
        <v/>
      </c>
      <c r="X109" s="12" t="str">
        <f t="shared" si="65"/>
        <v/>
      </c>
      <c r="Y109" s="3" t="str">
        <f t="shared" si="66"/>
        <v/>
      </c>
      <c r="Z109" s="3" t="str">
        <f t="shared" si="55"/>
        <v/>
      </c>
      <c r="AA109" s="3" t="str">
        <f t="shared" si="56"/>
        <v/>
      </c>
      <c r="AB109" s="3" t="str">
        <f t="shared" si="57"/>
        <v/>
      </c>
      <c r="AC109" s="3" t="str">
        <f t="shared" si="58"/>
        <v/>
      </c>
      <c r="AD109" s="3" t="str">
        <f t="shared" si="59"/>
        <v/>
      </c>
      <c r="AE109" s="3" t="str">
        <f t="shared" si="60"/>
        <v/>
      </c>
      <c r="AF109" s="12" t="str">
        <f t="shared" si="61"/>
        <v/>
      </c>
      <c r="AG109" s="3" t="str">
        <f t="shared" si="62"/>
        <v/>
      </c>
      <c r="AH109" s="13" t="str">
        <f t="shared" si="63"/>
        <v/>
      </c>
      <c r="AI109" s="4">
        <v>86</v>
      </c>
      <c r="AJ109" s="4" t="s">
        <v>67</v>
      </c>
      <c r="AK109" s="4">
        <v>2500</v>
      </c>
      <c r="AM109" s="4">
        <v>86</v>
      </c>
      <c r="AN109" s="4" t="s">
        <v>68</v>
      </c>
      <c r="AO109" s="4">
        <v>3500</v>
      </c>
      <c r="AQ109" s="4">
        <v>86</v>
      </c>
      <c r="AR109" s="4" t="s">
        <v>69</v>
      </c>
      <c r="AS109" s="4">
        <v>900</v>
      </c>
      <c r="AU109" s="4">
        <v>86</v>
      </c>
      <c r="AV109" s="4" t="s">
        <v>70</v>
      </c>
      <c r="AW109" s="4">
        <v>420</v>
      </c>
      <c r="AY109" s="4">
        <v>86</v>
      </c>
      <c r="AZ109" s="4" t="s">
        <v>74</v>
      </c>
      <c r="BA109" s="4">
        <v>6</v>
      </c>
      <c r="BC109" s="4">
        <v>86</v>
      </c>
      <c r="BD109" s="4" t="s">
        <v>71</v>
      </c>
      <c r="BE109" s="4">
        <v>2800</v>
      </c>
      <c r="BG109" s="4">
        <v>86</v>
      </c>
      <c r="BH109" s="4" t="s">
        <v>72</v>
      </c>
      <c r="BI109" s="4">
        <v>4000</v>
      </c>
      <c r="BK109" s="4">
        <v>86</v>
      </c>
      <c r="BL109" s="4" t="s">
        <v>53</v>
      </c>
      <c r="BM109" s="4">
        <v>1100</v>
      </c>
      <c r="BO109" s="4">
        <v>86</v>
      </c>
      <c r="BP109" s="4" t="s">
        <v>73</v>
      </c>
      <c r="BQ109" s="4">
        <v>470</v>
      </c>
      <c r="BS109" s="4">
        <v>86</v>
      </c>
      <c r="BT109" s="4" t="s">
        <v>74</v>
      </c>
      <c r="BU109" s="4">
        <v>6</v>
      </c>
      <c r="BW109" s="4">
        <v>86</v>
      </c>
      <c r="BX109" s="4" t="s">
        <v>95</v>
      </c>
      <c r="BY109" s="4">
        <v>8000</v>
      </c>
      <c r="BZ109" s="4"/>
      <c r="CA109" s="4">
        <v>86</v>
      </c>
      <c r="CB109" s="4" t="s">
        <v>96</v>
      </c>
      <c r="CC109" s="4">
        <v>10000</v>
      </c>
      <c r="CD109" s="4"/>
      <c r="CE109" s="4">
        <v>86</v>
      </c>
      <c r="CF109" s="4" t="s">
        <v>97</v>
      </c>
      <c r="CG109" s="4">
        <v>4000</v>
      </c>
      <c r="CI109" s="4">
        <v>86</v>
      </c>
      <c r="CJ109" s="4" t="s">
        <v>98</v>
      </c>
      <c r="CK109" s="4">
        <v>12000</v>
      </c>
      <c r="CL109" s="4"/>
      <c r="CM109" s="4">
        <v>86</v>
      </c>
      <c r="CN109" s="4" t="s">
        <v>99</v>
      </c>
      <c r="CO109" s="4">
        <v>15000</v>
      </c>
      <c r="CP109" s="4"/>
      <c r="CQ109" s="4">
        <v>86</v>
      </c>
      <c r="CR109" s="4" t="s">
        <v>100</v>
      </c>
      <c r="CS109" s="4">
        <v>6000</v>
      </c>
    </row>
    <row r="110" spans="2:97" ht="9.75" customHeight="1" x14ac:dyDescent="0.7">
      <c r="W110" s="12" t="str">
        <f t="shared" si="64"/>
        <v/>
      </c>
      <c r="X110" s="12" t="str">
        <f t="shared" si="65"/>
        <v/>
      </c>
      <c r="Y110" s="3" t="str">
        <f t="shared" si="66"/>
        <v/>
      </c>
      <c r="Z110" s="3" t="str">
        <f t="shared" si="55"/>
        <v/>
      </c>
      <c r="AA110" s="3" t="str">
        <f t="shared" si="56"/>
        <v/>
      </c>
      <c r="AB110" s="3" t="str">
        <f t="shared" si="57"/>
        <v/>
      </c>
      <c r="AC110" s="3" t="str">
        <f t="shared" si="58"/>
        <v/>
      </c>
      <c r="AD110" s="3" t="str">
        <f t="shared" si="59"/>
        <v/>
      </c>
      <c r="AE110" s="3" t="str">
        <f t="shared" si="60"/>
        <v/>
      </c>
      <c r="AF110" s="12" t="str">
        <f t="shared" si="61"/>
        <v/>
      </c>
      <c r="AG110" s="3" t="str">
        <f t="shared" si="62"/>
        <v/>
      </c>
      <c r="AH110" s="13" t="str">
        <f t="shared" si="63"/>
        <v/>
      </c>
      <c r="AI110" s="4">
        <v>87</v>
      </c>
      <c r="AJ110" s="4" t="s">
        <v>67</v>
      </c>
      <c r="AK110" s="4">
        <v>2500</v>
      </c>
      <c r="AM110" s="4">
        <v>87</v>
      </c>
      <c r="AN110" s="4" t="s">
        <v>68</v>
      </c>
      <c r="AO110" s="4">
        <v>3500</v>
      </c>
      <c r="AQ110" s="4">
        <v>87</v>
      </c>
      <c r="AR110" s="4" t="s">
        <v>69</v>
      </c>
      <c r="AS110" s="4">
        <v>900</v>
      </c>
      <c r="AU110" s="4">
        <v>87</v>
      </c>
      <c r="AV110" s="4" t="s">
        <v>70</v>
      </c>
      <c r="AW110" s="4">
        <v>420</v>
      </c>
      <c r="AY110" s="4">
        <v>87</v>
      </c>
      <c r="AZ110" s="4" t="s">
        <v>74</v>
      </c>
      <c r="BA110" s="4">
        <v>6</v>
      </c>
      <c r="BC110" s="4">
        <v>87</v>
      </c>
      <c r="BD110" s="4" t="s">
        <v>71</v>
      </c>
      <c r="BE110" s="4">
        <v>2800</v>
      </c>
      <c r="BG110" s="4">
        <v>87</v>
      </c>
      <c r="BH110" s="4" t="s">
        <v>72</v>
      </c>
      <c r="BI110" s="4">
        <v>4000</v>
      </c>
      <c r="BK110" s="4">
        <v>87</v>
      </c>
      <c r="BL110" s="4" t="s">
        <v>53</v>
      </c>
      <c r="BM110" s="4">
        <v>1100</v>
      </c>
      <c r="BO110" s="4">
        <v>87</v>
      </c>
      <c r="BP110" s="4" t="s">
        <v>73</v>
      </c>
      <c r="BQ110" s="4">
        <v>470</v>
      </c>
      <c r="BS110" s="4">
        <v>87</v>
      </c>
      <c r="BT110" s="4" t="s">
        <v>74</v>
      </c>
      <c r="BU110" s="4">
        <v>6</v>
      </c>
      <c r="BW110" s="4">
        <v>87</v>
      </c>
      <c r="BX110" s="4" t="s">
        <v>95</v>
      </c>
      <c r="BY110" s="4">
        <v>8000</v>
      </c>
      <c r="BZ110" s="4"/>
      <c r="CA110" s="4">
        <v>87</v>
      </c>
      <c r="CB110" s="4" t="s">
        <v>96</v>
      </c>
      <c r="CC110" s="4">
        <v>10000</v>
      </c>
      <c r="CD110" s="4"/>
      <c r="CE110" s="4">
        <v>87</v>
      </c>
      <c r="CF110" s="4" t="s">
        <v>97</v>
      </c>
      <c r="CG110" s="4">
        <v>4000</v>
      </c>
      <c r="CI110" s="4">
        <v>87</v>
      </c>
      <c r="CJ110" s="4" t="s">
        <v>98</v>
      </c>
      <c r="CK110" s="4">
        <v>12000</v>
      </c>
      <c r="CL110" s="4"/>
      <c r="CM110" s="4">
        <v>87</v>
      </c>
      <c r="CN110" s="4" t="s">
        <v>99</v>
      </c>
      <c r="CO110" s="4">
        <v>15000</v>
      </c>
      <c r="CP110" s="4"/>
      <c r="CQ110" s="4">
        <v>87</v>
      </c>
      <c r="CR110" s="4" t="s">
        <v>100</v>
      </c>
      <c r="CS110" s="4">
        <v>6000</v>
      </c>
    </row>
    <row r="111" spans="2:97" ht="9.75" customHeight="1" x14ac:dyDescent="0.7">
      <c r="W111" s="12" t="str">
        <f t="shared" si="64"/>
        <v/>
      </c>
      <c r="X111" s="12" t="str">
        <f t="shared" si="65"/>
        <v/>
      </c>
      <c r="Y111" s="3" t="str">
        <f t="shared" si="66"/>
        <v/>
      </c>
      <c r="Z111" s="3" t="str">
        <f t="shared" si="55"/>
        <v/>
      </c>
      <c r="AA111" s="3" t="str">
        <f t="shared" si="56"/>
        <v/>
      </c>
      <c r="AB111" s="3" t="str">
        <f t="shared" si="57"/>
        <v/>
      </c>
      <c r="AC111" s="3" t="str">
        <f t="shared" si="58"/>
        <v/>
      </c>
      <c r="AD111" s="3" t="str">
        <f t="shared" si="59"/>
        <v/>
      </c>
      <c r="AE111" s="3" t="str">
        <f t="shared" si="60"/>
        <v/>
      </c>
      <c r="AF111" s="12" t="str">
        <f t="shared" si="61"/>
        <v/>
      </c>
      <c r="AG111" s="3" t="str">
        <f t="shared" si="62"/>
        <v/>
      </c>
      <c r="AH111" s="13" t="str">
        <f t="shared" si="63"/>
        <v/>
      </c>
      <c r="AI111" s="4">
        <v>88</v>
      </c>
      <c r="AJ111" s="4" t="s">
        <v>67</v>
      </c>
      <c r="AK111" s="4">
        <v>2500</v>
      </c>
      <c r="AM111" s="4">
        <v>88</v>
      </c>
      <c r="AN111" s="4" t="s">
        <v>68</v>
      </c>
      <c r="AO111" s="4">
        <v>3500</v>
      </c>
      <c r="AQ111" s="4">
        <v>88</v>
      </c>
      <c r="AR111" s="4" t="s">
        <v>69</v>
      </c>
      <c r="AS111" s="4">
        <v>900</v>
      </c>
      <c r="AU111" s="4">
        <v>88</v>
      </c>
      <c r="AV111" s="4" t="s">
        <v>70</v>
      </c>
      <c r="AW111" s="4">
        <v>420</v>
      </c>
      <c r="AY111" s="4">
        <v>88</v>
      </c>
      <c r="AZ111" s="4" t="s">
        <v>74</v>
      </c>
      <c r="BA111" s="4">
        <v>6</v>
      </c>
      <c r="BC111" s="4">
        <v>88</v>
      </c>
      <c r="BD111" s="4" t="s">
        <v>71</v>
      </c>
      <c r="BE111" s="4">
        <v>2800</v>
      </c>
      <c r="BG111" s="4">
        <v>88</v>
      </c>
      <c r="BH111" s="4" t="s">
        <v>72</v>
      </c>
      <c r="BI111" s="4">
        <v>4000</v>
      </c>
      <c r="BK111" s="4">
        <v>88</v>
      </c>
      <c r="BL111" s="4" t="s">
        <v>53</v>
      </c>
      <c r="BM111" s="4">
        <v>1100</v>
      </c>
      <c r="BO111" s="4">
        <v>88</v>
      </c>
      <c r="BP111" s="4" t="s">
        <v>73</v>
      </c>
      <c r="BQ111" s="4">
        <v>470</v>
      </c>
      <c r="BS111" s="4">
        <v>88</v>
      </c>
      <c r="BT111" s="4" t="s">
        <v>74</v>
      </c>
      <c r="BU111" s="4">
        <v>6</v>
      </c>
      <c r="BW111" s="4">
        <v>88</v>
      </c>
      <c r="BX111" s="4" t="s">
        <v>95</v>
      </c>
      <c r="BY111" s="4">
        <v>8000</v>
      </c>
      <c r="BZ111" s="4"/>
      <c r="CA111" s="4">
        <v>88</v>
      </c>
      <c r="CB111" s="4" t="s">
        <v>96</v>
      </c>
      <c r="CC111" s="4">
        <v>10000</v>
      </c>
      <c r="CD111" s="4"/>
      <c r="CE111" s="4">
        <v>88</v>
      </c>
      <c r="CF111" s="4" t="s">
        <v>97</v>
      </c>
      <c r="CG111" s="4">
        <v>4000</v>
      </c>
      <c r="CI111" s="4">
        <v>88</v>
      </c>
      <c r="CJ111" s="4" t="s">
        <v>98</v>
      </c>
      <c r="CK111" s="4">
        <v>12000</v>
      </c>
      <c r="CL111" s="4"/>
      <c r="CM111" s="4">
        <v>88</v>
      </c>
      <c r="CN111" s="4" t="s">
        <v>99</v>
      </c>
      <c r="CO111" s="4">
        <v>15000</v>
      </c>
      <c r="CP111" s="4"/>
      <c r="CQ111" s="4">
        <v>88</v>
      </c>
      <c r="CR111" s="4" t="s">
        <v>100</v>
      </c>
      <c r="CS111" s="4">
        <v>6000</v>
      </c>
    </row>
    <row r="112" spans="2:97" ht="9.75" customHeight="1" x14ac:dyDescent="0.7">
      <c r="W112" s="12" t="str">
        <f t="shared" si="64"/>
        <v/>
      </c>
      <c r="X112" s="12" t="str">
        <f t="shared" si="65"/>
        <v/>
      </c>
      <c r="Y112" s="3" t="str">
        <f t="shared" si="66"/>
        <v/>
      </c>
      <c r="Z112" s="3" t="str">
        <f t="shared" si="55"/>
        <v/>
      </c>
      <c r="AA112" s="3" t="str">
        <f t="shared" si="56"/>
        <v/>
      </c>
      <c r="AB112" s="3" t="str">
        <f t="shared" si="57"/>
        <v/>
      </c>
      <c r="AC112" s="3" t="str">
        <f t="shared" si="58"/>
        <v/>
      </c>
      <c r="AD112" s="3" t="str">
        <f t="shared" si="59"/>
        <v/>
      </c>
      <c r="AE112" s="3" t="str">
        <f t="shared" si="60"/>
        <v/>
      </c>
      <c r="AF112" s="12" t="str">
        <f t="shared" si="61"/>
        <v/>
      </c>
      <c r="AG112" s="3" t="str">
        <f t="shared" si="62"/>
        <v/>
      </c>
      <c r="AH112" s="13" t="str">
        <f t="shared" si="63"/>
        <v/>
      </c>
      <c r="AI112" s="4">
        <v>89</v>
      </c>
      <c r="AJ112" s="4" t="s">
        <v>67</v>
      </c>
      <c r="AK112" s="4">
        <v>2500</v>
      </c>
      <c r="AM112" s="4">
        <v>89</v>
      </c>
      <c r="AN112" s="4" t="s">
        <v>68</v>
      </c>
      <c r="AO112" s="4">
        <v>3500</v>
      </c>
      <c r="AQ112" s="4">
        <v>89</v>
      </c>
      <c r="AR112" s="4" t="s">
        <v>69</v>
      </c>
      <c r="AS112" s="4">
        <v>900</v>
      </c>
      <c r="AU112" s="4">
        <v>89</v>
      </c>
      <c r="AV112" s="4" t="s">
        <v>70</v>
      </c>
      <c r="AW112" s="4">
        <v>420</v>
      </c>
      <c r="AY112" s="4">
        <v>89</v>
      </c>
      <c r="AZ112" s="4" t="s">
        <v>74</v>
      </c>
      <c r="BA112" s="4">
        <v>6</v>
      </c>
      <c r="BC112" s="4">
        <v>89</v>
      </c>
      <c r="BD112" s="4" t="s">
        <v>71</v>
      </c>
      <c r="BE112" s="4">
        <v>2800</v>
      </c>
      <c r="BG112" s="4">
        <v>89</v>
      </c>
      <c r="BH112" s="4" t="s">
        <v>72</v>
      </c>
      <c r="BI112" s="4">
        <v>4000</v>
      </c>
      <c r="BK112" s="4">
        <v>89</v>
      </c>
      <c r="BL112" s="4" t="s">
        <v>53</v>
      </c>
      <c r="BM112" s="4">
        <v>1100</v>
      </c>
      <c r="BO112" s="4">
        <v>89</v>
      </c>
      <c r="BP112" s="4" t="s">
        <v>73</v>
      </c>
      <c r="BQ112" s="4">
        <v>470</v>
      </c>
      <c r="BS112" s="4">
        <v>89</v>
      </c>
      <c r="BT112" s="4" t="s">
        <v>74</v>
      </c>
      <c r="BU112" s="4">
        <v>6</v>
      </c>
      <c r="BW112" s="4">
        <v>89</v>
      </c>
      <c r="BX112" s="4" t="s">
        <v>95</v>
      </c>
      <c r="BY112" s="4">
        <v>8000</v>
      </c>
      <c r="BZ112" s="4"/>
      <c r="CA112" s="4">
        <v>89</v>
      </c>
      <c r="CB112" s="4" t="s">
        <v>96</v>
      </c>
      <c r="CC112" s="4">
        <v>10000</v>
      </c>
      <c r="CD112" s="4"/>
      <c r="CE112" s="4">
        <v>89</v>
      </c>
      <c r="CF112" s="4" t="s">
        <v>97</v>
      </c>
      <c r="CG112" s="4">
        <v>4000</v>
      </c>
      <c r="CI112" s="4">
        <v>89</v>
      </c>
      <c r="CJ112" s="4" t="s">
        <v>98</v>
      </c>
      <c r="CK112" s="4">
        <v>12000</v>
      </c>
      <c r="CL112" s="4"/>
      <c r="CM112" s="4">
        <v>89</v>
      </c>
      <c r="CN112" s="4" t="s">
        <v>99</v>
      </c>
      <c r="CO112" s="4">
        <v>15000</v>
      </c>
      <c r="CP112" s="4"/>
      <c r="CQ112" s="4">
        <v>89</v>
      </c>
      <c r="CR112" s="4" t="s">
        <v>100</v>
      </c>
      <c r="CS112" s="4">
        <v>6000</v>
      </c>
    </row>
    <row r="113" spans="23:97" ht="9.75" customHeight="1" x14ac:dyDescent="0.7">
      <c r="W113" s="12" t="str">
        <f t="shared" si="64"/>
        <v/>
      </c>
      <c r="X113" s="12" t="str">
        <f t="shared" si="65"/>
        <v/>
      </c>
      <c r="Y113" s="3" t="str">
        <f t="shared" si="66"/>
        <v/>
      </c>
      <c r="Z113" s="3" t="str">
        <f t="shared" si="55"/>
        <v/>
      </c>
      <c r="AA113" s="3" t="str">
        <f t="shared" si="56"/>
        <v/>
      </c>
      <c r="AB113" s="3" t="str">
        <f t="shared" si="57"/>
        <v/>
      </c>
      <c r="AC113" s="3" t="str">
        <f t="shared" si="58"/>
        <v/>
      </c>
      <c r="AD113" s="3" t="str">
        <f t="shared" si="59"/>
        <v/>
      </c>
      <c r="AE113" s="3" t="str">
        <f t="shared" si="60"/>
        <v/>
      </c>
      <c r="AF113" s="12" t="str">
        <f t="shared" si="61"/>
        <v/>
      </c>
      <c r="AG113" s="3" t="str">
        <f t="shared" si="62"/>
        <v/>
      </c>
      <c r="AH113" s="13" t="str">
        <f t="shared" si="63"/>
        <v/>
      </c>
      <c r="AI113" s="4">
        <v>90</v>
      </c>
      <c r="AJ113" s="4" t="s">
        <v>67</v>
      </c>
      <c r="AK113" s="4">
        <v>2500</v>
      </c>
      <c r="AM113" s="4">
        <v>90</v>
      </c>
      <c r="AN113" s="4" t="s">
        <v>68</v>
      </c>
      <c r="AO113" s="4">
        <v>3500</v>
      </c>
      <c r="AQ113" s="4">
        <v>90</v>
      </c>
      <c r="AR113" s="4" t="s">
        <v>69</v>
      </c>
      <c r="AS113" s="4">
        <v>900</v>
      </c>
      <c r="AU113" s="4">
        <v>90</v>
      </c>
      <c r="AV113" s="4" t="s">
        <v>70</v>
      </c>
      <c r="AW113" s="4">
        <v>420</v>
      </c>
      <c r="AY113" s="4">
        <v>90</v>
      </c>
      <c r="AZ113" s="4" t="s">
        <v>74</v>
      </c>
      <c r="BA113" s="4">
        <v>6</v>
      </c>
      <c r="BC113" s="4">
        <v>90</v>
      </c>
      <c r="BD113" s="4" t="s">
        <v>71</v>
      </c>
      <c r="BE113" s="4">
        <v>2800</v>
      </c>
      <c r="BG113" s="4">
        <v>90</v>
      </c>
      <c r="BH113" s="4" t="s">
        <v>72</v>
      </c>
      <c r="BI113" s="4">
        <v>4000</v>
      </c>
      <c r="BK113" s="4">
        <v>90</v>
      </c>
      <c r="BL113" s="4" t="s">
        <v>53</v>
      </c>
      <c r="BM113" s="4">
        <v>1100</v>
      </c>
      <c r="BO113" s="4">
        <v>90</v>
      </c>
      <c r="BP113" s="4" t="s">
        <v>73</v>
      </c>
      <c r="BQ113" s="4">
        <v>470</v>
      </c>
      <c r="BS113" s="4">
        <v>90</v>
      </c>
      <c r="BT113" s="4" t="s">
        <v>74</v>
      </c>
      <c r="BU113" s="4">
        <v>6</v>
      </c>
      <c r="BW113" s="4">
        <v>90</v>
      </c>
      <c r="BX113" s="4" t="s">
        <v>95</v>
      </c>
      <c r="BY113" s="4">
        <v>8000</v>
      </c>
      <c r="BZ113" s="4"/>
      <c r="CA113" s="4">
        <v>90</v>
      </c>
      <c r="CB113" s="4" t="s">
        <v>96</v>
      </c>
      <c r="CC113" s="4">
        <v>10000</v>
      </c>
      <c r="CD113" s="4"/>
      <c r="CE113" s="4">
        <v>90</v>
      </c>
      <c r="CF113" s="4" t="s">
        <v>97</v>
      </c>
      <c r="CG113" s="4">
        <v>4000</v>
      </c>
      <c r="CI113" s="4">
        <v>90</v>
      </c>
      <c r="CJ113" s="4" t="s">
        <v>98</v>
      </c>
      <c r="CK113" s="4">
        <v>12000</v>
      </c>
      <c r="CL113" s="4"/>
      <c r="CM113" s="4">
        <v>90</v>
      </c>
      <c r="CN113" s="4" t="s">
        <v>99</v>
      </c>
      <c r="CO113" s="4">
        <v>15000</v>
      </c>
      <c r="CP113" s="4"/>
      <c r="CQ113" s="4">
        <v>90</v>
      </c>
      <c r="CR113" s="4" t="s">
        <v>100</v>
      </c>
      <c r="CS113" s="4">
        <v>6000</v>
      </c>
    </row>
    <row r="114" spans="23:97" ht="9.75" customHeight="1" x14ac:dyDescent="0.7">
      <c r="W114" s="12" t="str">
        <f t="shared" si="64"/>
        <v/>
      </c>
      <c r="X114" s="12" t="str">
        <f t="shared" si="65"/>
        <v/>
      </c>
      <c r="Y114" s="3" t="str">
        <f t="shared" si="66"/>
        <v/>
      </c>
      <c r="Z114" s="3" t="str">
        <f t="shared" si="55"/>
        <v/>
      </c>
      <c r="AA114" s="3" t="str">
        <f t="shared" si="56"/>
        <v/>
      </c>
      <c r="AB114" s="3" t="str">
        <f t="shared" si="57"/>
        <v/>
      </c>
      <c r="AC114" s="3" t="str">
        <f t="shared" si="58"/>
        <v/>
      </c>
      <c r="AD114" s="3" t="str">
        <f t="shared" si="59"/>
        <v/>
      </c>
      <c r="AE114" s="3" t="str">
        <f t="shared" si="60"/>
        <v/>
      </c>
      <c r="AF114" s="12" t="str">
        <f t="shared" si="61"/>
        <v/>
      </c>
      <c r="AG114" s="3" t="str">
        <f t="shared" si="62"/>
        <v/>
      </c>
      <c r="AH114" s="13" t="str">
        <f t="shared" si="63"/>
        <v/>
      </c>
      <c r="AI114" s="4">
        <v>91</v>
      </c>
      <c r="AJ114" s="4" t="s">
        <v>67</v>
      </c>
      <c r="AK114" s="4">
        <v>2500</v>
      </c>
      <c r="AM114" s="4">
        <v>91</v>
      </c>
      <c r="AN114" s="4" t="s">
        <v>68</v>
      </c>
      <c r="AO114" s="4">
        <v>3500</v>
      </c>
      <c r="AQ114" s="4">
        <v>91</v>
      </c>
      <c r="AR114" s="4" t="s">
        <v>69</v>
      </c>
      <c r="AS114" s="4">
        <v>900</v>
      </c>
      <c r="AU114" s="4">
        <v>91</v>
      </c>
      <c r="AV114" s="4" t="s">
        <v>70</v>
      </c>
      <c r="AW114" s="4">
        <v>420</v>
      </c>
      <c r="AY114" s="4">
        <v>91</v>
      </c>
      <c r="AZ114" s="4" t="s">
        <v>74</v>
      </c>
      <c r="BA114" s="4">
        <v>6</v>
      </c>
      <c r="BC114" s="4">
        <v>91</v>
      </c>
      <c r="BD114" s="4" t="s">
        <v>71</v>
      </c>
      <c r="BE114" s="4">
        <v>2800</v>
      </c>
      <c r="BG114" s="4">
        <v>91</v>
      </c>
      <c r="BH114" s="4" t="s">
        <v>72</v>
      </c>
      <c r="BI114" s="4">
        <v>4000</v>
      </c>
      <c r="BK114" s="4">
        <v>91</v>
      </c>
      <c r="BL114" s="4" t="s">
        <v>53</v>
      </c>
      <c r="BM114" s="4">
        <v>1100</v>
      </c>
      <c r="BO114" s="4">
        <v>91</v>
      </c>
      <c r="BP114" s="4" t="s">
        <v>73</v>
      </c>
      <c r="BQ114" s="4">
        <v>470</v>
      </c>
      <c r="BS114" s="4">
        <v>91</v>
      </c>
      <c r="BT114" s="4" t="s">
        <v>74</v>
      </c>
      <c r="BU114" s="4">
        <v>6</v>
      </c>
      <c r="BW114" s="4">
        <v>91</v>
      </c>
      <c r="BX114" s="4" t="s">
        <v>95</v>
      </c>
      <c r="BY114" s="4">
        <v>8000</v>
      </c>
      <c r="BZ114" s="4"/>
      <c r="CA114" s="4">
        <v>91</v>
      </c>
      <c r="CB114" s="4" t="s">
        <v>96</v>
      </c>
      <c r="CC114" s="4">
        <v>10000</v>
      </c>
      <c r="CD114" s="4"/>
      <c r="CE114" s="4">
        <v>91</v>
      </c>
      <c r="CF114" s="4" t="s">
        <v>97</v>
      </c>
      <c r="CG114" s="4">
        <v>4000</v>
      </c>
      <c r="CI114" s="4">
        <v>91</v>
      </c>
      <c r="CJ114" s="4" t="s">
        <v>98</v>
      </c>
      <c r="CK114" s="4">
        <v>12000</v>
      </c>
      <c r="CL114" s="4"/>
      <c r="CM114" s="4">
        <v>91</v>
      </c>
      <c r="CN114" s="4" t="s">
        <v>99</v>
      </c>
      <c r="CO114" s="4">
        <v>15000</v>
      </c>
      <c r="CP114" s="4"/>
      <c r="CQ114" s="4">
        <v>91</v>
      </c>
      <c r="CR114" s="4" t="s">
        <v>100</v>
      </c>
      <c r="CS114" s="4">
        <v>6000</v>
      </c>
    </row>
    <row r="115" spans="23:97" ht="9.75" customHeight="1" x14ac:dyDescent="0.7">
      <c r="W115" s="12" t="str">
        <f t="shared" si="64"/>
        <v/>
      </c>
      <c r="X115" s="12" t="str">
        <f t="shared" si="65"/>
        <v/>
      </c>
      <c r="Y115" s="3" t="str">
        <f t="shared" si="66"/>
        <v/>
      </c>
      <c r="Z115" s="3" t="str">
        <f t="shared" si="55"/>
        <v/>
      </c>
      <c r="AA115" s="3" t="str">
        <f t="shared" si="56"/>
        <v/>
      </c>
      <c r="AB115" s="3" t="str">
        <f t="shared" si="57"/>
        <v/>
      </c>
      <c r="AC115" s="3" t="str">
        <f t="shared" si="58"/>
        <v/>
      </c>
      <c r="AD115" s="3" t="str">
        <f t="shared" si="59"/>
        <v/>
      </c>
      <c r="AE115" s="3" t="str">
        <f t="shared" si="60"/>
        <v/>
      </c>
      <c r="AF115" s="12" t="str">
        <f t="shared" si="61"/>
        <v/>
      </c>
      <c r="AG115" s="3" t="str">
        <f t="shared" si="62"/>
        <v/>
      </c>
      <c r="AH115" s="13" t="str">
        <f t="shared" si="63"/>
        <v/>
      </c>
      <c r="AI115" s="4">
        <v>92</v>
      </c>
      <c r="AJ115" s="4" t="s">
        <v>67</v>
      </c>
      <c r="AK115" s="4">
        <v>2500</v>
      </c>
      <c r="AM115" s="4">
        <v>92</v>
      </c>
      <c r="AN115" s="4" t="s">
        <v>68</v>
      </c>
      <c r="AO115" s="4">
        <v>3500</v>
      </c>
      <c r="AQ115" s="4">
        <v>92</v>
      </c>
      <c r="AR115" s="4" t="s">
        <v>69</v>
      </c>
      <c r="AS115" s="4">
        <v>900</v>
      </c>
      <c r="AU115" s="4">
        <v>92</v>
      </c>
      <c r="AV115" s="4" t="s">
        <v>70</v>
      </c>
      <c r="AW115" s="4">
        <v>420</v>
      </c>
      <c r="AY115" s="4">
        <v>92</v>
      </c>
      <c r="AZ115" s="4" t="s">
        <v>74</v>
      </c>
      <c r="BA115" s="4">
        <v>6</v>
      </c>
      <c r="BC115" s="4">
        <v>92</v>
      </c>
      <c r="BD115" s="4" t="s">
        <v>71</v>
      </c>
      <c r="BE115" s="4">
        <v>2800</v>
      </c>
      <c r="BG115" s="4">
        <v>92</v>
      </c>
      <c r="BH115" s="4" t="s">
        <v>72</v>
      </c>
      <c r="BI115" s="4">
        <v>4000</v>
      </c>
      <c r="BK115" s="4">
        <v>92</v>
      </c>
      <c r="BL115" s="4" t="s">
        <v>53</v>
      </c>
      <c r="BM115" s="4">
        <v>1100</v>
      </c>
      <c r="BO115" s="4">
        <v>92</v>
      </c>
      <c r="BP115" s="4" t="s">
        <v>73</v>
      </c>
      <c r="BQ115" s="4">
        <v>470</v>
      </c>
      <c r="BS115" s="4">
        <v>92</v>
      </c>
      <c r="BT115" s="4" t="s">
        <v>74</v>
      </c>
      <c r="BU115" s="4">
        <v>6</v>
      </c>
      <c r="BW115" s="4">
        <v>92</v>
      </c>
      <c r="BX115" s="4" t="s">
        <v>95</v>
      </c>
      <c r="BY115" s="4">
        <v>8000</v>
      </c>
      <c r="BZ115" s="4"/>
      <c r="CA115" s="4">
        <v>92</v>
      </c>
      <c r="CB115" s="4" t="s">
        <v>96</v>
      </c>
      <c r="CC115" s="4">
        <v>10000</v>
      </c>
      <c r="CD115" s="4"/>
      <c r="CE115" s="4">
        <v>92</v>
      </c>
      <c r="CF115" s="4" t="s">
        <v>97</v>
      </c>
      <c r="CG115" s="4">
        <v>4000</v>
      </c>
      <c r="CI115" s="4">
        <v>92</v>
      </c>
      <c r="CJ115" s="4" t="s">
        <v>98</v>
      </c>
      <c r="CK115" s="4">
        <v>12000</v>
      </c>
      <c r="CL115" s="4"/>
      <c r="CM115" s="4">
        <v>92</v>
      </c>
      <c r="CN115" s="4" t="s">
        <v>99</v>
      </c>
      <c r="CO115" s="4">
        <v>15000</v>
      </c>
      <c r="CP115" s="4"/>
      <c r="CQ115" s="4">
        <v>92</v>
      </c>
      <c r="CR115" s="4" t="s">
        <v>100</v>
      </c>
      <c r="CS115" s="4">
        <v>6000</v>
      </c>
    </row>
    <row r="116" spans="23:97" ht="9.75" customHeight="1" x14ac:dyDescent="0.7">
      <c r="W116" s="12" t="str">
        <f t="shared" si="64"/>
        <v/>
      </c>
      <c r="X116" s="12" t="str">
        <f t="shared" si="65"/>
        <v/>
      </c>
      <c r="Y116" s="3" t="str">
        <f t="shared" si="66"/>
        <v/>
      </c>
      <c r="Z116" s="3" t="str">
        <f t="shared" si="55"/>
        <v/>
      </c>
      <c r="AA116" s="3" t="str">
        <f t="shared" si="56"/>
        <v/>
      </c>
      <c r="AB116" s="3" t="str">
        <f t="shared" si="57"/>
        <v/>
      </c>
      <c r="AC116" s="3" t="str">
        <f t="shared" si="58"/>
        <v/>
      </c>
      <c r="AD116" s="3" t="str">
        <f t="shared" si="59"/>
        <v/>
      </c>
      <c r="AE116" s="3" t="str">
        <f t="shared" si="60"/>
        <v/>
      </c>
      <c r="AF116" s="12" t="str">
        <f t="shared" si="61"/>
        <v/>
      </c>
      <c r="AG116" s="3" t="str">
        <f t="shared" si="62"/>
        <v/>
      </c>
      <c r="AH116" s="13" t="str">
        <f t="shared" si="63"/>
        <v/>
      </c>
      <c r="AI116" s="4">
        <v>93</v>
      </c>
      <c r="AJ116" s="4" t="s">
        <v>67</v>
      </c>
      <c r="AK116" s="4">
        <v>2500</v>
      </c>
      <c r="AM116" s="4">
        <v>93</v>
      </c>
      <c r="AN116" s="4" t="s">
        <v>68</v>
      </c>
      <c r="AO116" s="4">
        <v>3500</v>
      </c>
      <c r="AQ116" s="4">
        <v>93</v>
      </c>
      <c r="AR116" s="4" t="s">
        <v>69</v>
      </c>
      <c r="AS116" s="4">
        <v>900</v>
      </c>
      <c r="AU116" s="4">
        <v>93</v>
      </c>
      <c r="AV116" s="4" t="s">
        <v>70</v>
      </c>
      <c r="AW116" s="4">
        <v>420</v>
      </c>
      <c r="AY116" s="4">
        <v>93</v>
      </c>
      <c r="AZ116" s="4" t="s">
        <v>74</v>
      </c>
      <c r="BA116" s="4">
        <v>6</v>
      </c>
      <c r="BC116" s="4">
        <v>93</v>
      </c>
      <c r="BD116" s="4" t="s">
        <v>71</v>
      </c>
      <c r="BE116" s="4">
        <v>2800</v>
      </c>
      <c r="BG116" s="4">
        <v>93</v>
      </c>
      <c r="BH116" s="4" t="s">
        <v>72</v>
      </c>
      <c r="BI116" s="4">
        <v>4000</v>
      </c>
      <c r="BK116" s="4">
        <v>93</v>
      </c>
      <c r="BL116" s="4" t="s">
        <v>53</v>
      </c>
      <c r="BM116" s="4">
        <v>1100</v>
      </c>
      <c r="BO116" s="4">
        <v>93</v>
      </c>
      <c r="BP116" s="4" t="s">
        <v>73</v>
      </c>
      <c r="BQ116" s="4">
        <v>470</v>
      </c>
      <c r="BS116" s="4">
        <v>93</v>
      </c>
      <c r="BT116" s="4" t="s">
        <v>74</v>
      </c>
      <c r="BU116" s="4">
        <v>6</v>
      </c>
      <c r="BW116" s="4">
        <v>93</v>
      </c>
      <c r="BX116" s="4" t="s">
        <v>95</v>
      </c>
      <c r="BY116" s="4">
        <v>8000</v>
      </c>
      <c r="BZ116" s="4"/>
      <c r="CA116" s="4">
        <v>93</v>
      </c>
      <c r="CB116" s="4" t="s">
        <v>96</v>
      </c>
      <c r="CC116" s="4">
        <v>10000</v>
      </c>
      <c r="CD116" s="4"/>
      <c r="CE116" s="4">
        <v>93</v>
      </c>
      <c r="CF116" s="4" t="s">
        <v>97</v>
      </c>
      <c r="CG116" s="4">
        <v>4000</v>
      </c>
      <c r="CI116" s="4">
        <v>93</v>
      </c>
      <c r="CJ116" s="4" t="s">
        <v>98</v>
      </c>
      <c r="CK116" s="4">
        <v>12000</v>
      </c>
      <c r="CL116" s="4"/>
      <c r="CM116" s="4">
        <v>93</v>
      </c>
      <c r="CN116" s="4" t="s">
        <v>99</v>
      </c>
      <c r="CO116" s="4">
        <v>15000</v>
      </c>
      <c r="CP116" s="4"/>
      <c r="CQ116" s="4">
        <v>93</v>
      </c>
      <c r="CR116" s="4" t="s">
        <v>100</v>
      </c>
      <c r="CS116" s="4">
        <v>6000</v>
      </c>
    </row>
    <row r="117" spans="23:97" ht="9.75" customHeight="1" x14ac:dyDescent="0.7">
      <c r="W117" s="12" t="str">
        <f t="shared" si="64"/>
        <v/>
      </c>
      <c r="X117" s="12" t="str">
        <f t="shared" si="65"/>
        <v/>
      </c>
      <c r="Y117" s="3" t="str">
        <f t="shared" si="66"/>
        <v/>
      </c>
      <c r="Z117" s="3" t="str">
        <f t="shared" si="55"/>
        <v/>
      </c>
      <c r="AA117" s="3" t="str">
        <f t="shared" si="56"/>
        <v/>
      </c>
      <c r="AB117" s="3" t="str">
        <f t="shared" si="57"/>
        <v/>
      </c>
      <c r="AC117" s="3" t="str">
        <f t="shared" si="58"/>
        <v/>
      </c>
      <c r="AD117" s="3" t="str">
        <f t="shared" si="59"/>
        <v/>
      </c>
      <c r="AE117" s="3" t="str">
        <f t="shared" si="60"/>
        <v/>
      </c>
      <c r="AF117" s="12" t="str">
        <f t="shared" si="61"/>
        <v/>
      </c>
      <c r="AG117" s="3" t="str">
        <f t="shared" si="62"/>
        <v/>
      </c>
      <c r="AH117" s="13" t="str">
        <f t="shared" si="63"/>
        <v/>
      </c>
      <c r="AI117" s="4">
        <v>94</v>
      </c>
      <c r="AJ117" s="4" t="s">
        <v>67</v>
      </c>
      <c r="AK117" s="4">
        <v>2500</v>
      </c>
      <c r="AM117" s="4">
        <v>94</v>
      </c>
      <c r="AN117" s="4" t="s">
        <v>68</v>
      </c>
      <c r="AO117" s="4">
        <v>3500</v>
      </c>
      <c r="AQ117" s="4">
        <v>94</v>
      </c>
      <c r="AR117" s="4" t="s">
        <v>69</v>
      </c>
      <c r="AS117" s="4">
        <v>900</v>
      </c>
      <c r="AU117" s="4">
        <v>94</v>
      </c>
      <c r="AV117" s="4" t="s">
        <v>70</v>
      </c>
      <c r="AW117" s="4">
        <v>420</v>
      </c>
      <c r="AY117" s="4">
        <v>94</v>
      </c>
      <c r="AZ117" s="4" t="s">
        <v>74</v>
      </c>
      <c r="BA117" s="4">
        <v>6</v>
      </c>
      <c r="BC117" s="4">
        <v>94</v>
      </c>
      <c r="BD117" s="4" t="s">
        <v>71</v>
      </c>
      <c r="BE117" s="4">
        <v>2800</v>
      </c>
      <c r="BG117" s="4">
        <v>94</v>
      </c>
      <c r="BH117" s="4" t="s">
        <v>72</v>
      </c>
      <c r="BI117" s="4">
        <v>4000</v>
      </c>
      <c r="BK117" s="4">
        <v>94</v>
      </c>
      <c r="BL117" s="4" t="s">
        <v>53</v>
      </c>
      <c r="BM117" s="4">
        <v>1100</v>
      </c>
      <c r="BO117" s="4">
        <v>94</v>
      </c>
      <c r="BP117" s="4" t="s">
        <v>73</v>
      </c>
      <c r="BQ117" s="4">
        <v>470</v>
      </c>
      <c r="BS117" s="4">
        <v>94</v>
      </c>
      <c r="BT117" s="4" t="s">
        <v>74</v>
      </c>
      <c r="BU117" s="4">
        <v>6</v>
      </c>
      <c r="BW117" s="4">
        <v>94</v>
      </c>
      <c r="BX117" s="4" t="s">
        <v>95</v>
      </c>
      <c r="BY117" s="4">
        <v>8000</v>
      </c>
      <c r="BZ117" s="4"/>
      <c r="CA117" s="4">
        <v>94</v>
      </c>
      <c r="CB117" s="4" t="s">
        <v>96</v>
      </c>
      <c r="CC117" s="4">
        <v>10000</v>
      </c>
      <c r="CD117" s="4"/>
      <c r="CE117" s="4">
        <v>94</v>
      </c>
      <c r="CF117" s="4" t="s">
        <v>97</v>
      </c>
      <c r="CG117" s="4">
        <v>4000</v>
      </c>
      <c r="CI117" s="4">
        <v>94</v>
      </c>
      <c r="CJ117" s="4" t="s">
        <v>98</v>
      </c>
      <c r="CK117" s="4">
        <v>12000</v>
      </c>
      <c r="CL117" s="4"/>
      <c r="CM117" s="4">
        <v>94</v>
      </c>
      <c r="CN117" s="4" t="s">
        <v>99</v>
      </c>
      <c r="CO117" s="4">
        <v>15000</v>
      </c>
      <c r="CP117" s="4"/>
      <c r="CQ117" s="4">
        <v>94</v>
      </c>
      <c r="CR117" s="4" t="s">
        <v>100</v>
      </c>
      <c r="CS117" s="4">
        <v>6000</v>
      </c>
    </row>
    <row r="118" spans="23:97" ht="9.75" customHeight="1" x14ac:dyDescent="0.7">
      <c r="W118" s="12" t="str">
        <f t="shared" si="64"/>
        <v/>
      </c>
      <c r="X118" s="12" t="str">
        <f t="shared" si="65"/>
        <v/>
      </c>
      <c r="Y118" s="3" t="str">
        <f t="shared" si="66"/>
        <v/>
      </c>
      <c r="Z118" s="3" t="str">
        <f t="shared" si="55"/>
        <v/>
      </c>
      <c r="AA118" s="3" t="str">
        <f t="shared" si="56"/>
        <v/>
      </c>
      <c r="AB118" s="3" t="str">
        <f t="shared" si="57"/>
        <v/>
      </c>
      <c r="AC118" s="3" t="str">
        <f t="shared" si="58"/>
        <v/>
      </c>
      <c r="AD118" s="3" t="str">
        <f t="shared" si="59"/>
        <v/>
      </c>
      <c r="AE118" s="3" t="str">
        <f t="shared" si="60"/>
        <v/>
      </c>
      <c r="AF118" s="12" t="str">
        <f t="shared" si="61"/>
        <v/>
      </c>
      <c r="AG118" s="3" t="str">
        <f t="shared" si="62"/>
        <v/>
      </c>
      <c r="AH118" s="13" t="str">
        <f t="shared" si="63"/>
        <v/>
      </c>
      <c r="AI118" s="4">
        <v>95</v>
      </c>
      <c r="AJ118" s="4" t="s">
        <v>67</v>
      </c>
      <c r="AK118" s="4">
        <v>2500</v>
      </c>
      <c r="AM118" s="4">
        <v>95</v>
      </c>
      <c r="AN118" s="4" t="s">
        <v>68</v>
      </c>
      <c r="AO118" s="4">
        <v>3500</v>
      </c>
      <c r="AQ118" s="4">
        <v>95</v>
      </c>
      <c r="AR118" s="4" t="s">
        <v>69</v>
      </c>
      <c r="AS118" s="4">
        <v>900</v>
      </c>
      <c r="AU118" s="4">
        <v>95</v>
      </c>
      <c r="AV118" s="4" t="s">
        <v>70</v>
      </c>
      <c r="AW118" s="4">
        <v>420</v>
      </c>
      <c r="AY118" s="4">
        <v>95</v>
      </c>
      <c r="AZ118" s="4" t="s">
        <v>74</v>
      </c>
      <c r="BA118" s="4">
        <v>6</v>
      </c>
      <c r="BC118" s="4">
        <v>95</v>
      </c>
      <c r="BD118" s="4" t="s">
        <v>71</v>
      </c>
      <c r="BE118" s="4">
        <v>2800</v>
      </c>
      <c r="BG118" s="4">
        <v>95</v>
      </c>
      <c r="BH118" s="4" t="s">
        <v>72</v>
      </c>
      <c r="BI118" s="4">
        <v>4000</v>
      </c>
      <c r="BK118" s="4">
        <v>95</v>
      </c>
      <c r="BL118" s="4" t="s">
        <v>53</v>
      </c>
      <c r="BM118" s="4">
        <v>1100</v>
      </c>
      <c r="BO118" s="4">
        <v>95</v>
      </c>
      <c r="BP118" s="4" t="s">
        <v>73</v>
      </c>
      <c r="BQ118" s="4">
        <v>470</v>
      </c>
      <c r="BS118" s="4">
        <v>95</v>
      </c>
      <c r="BT118" s="4" t="s">
        <v>74</v>
      </c>
      <c r="BU118" s="4">
        <v>6</v>
      </c>
      <c r="BW118" s="4">
        <v>95</v>
      </c>
      <c r="BX118" s="4" t="s">
        <v>95</v>
      </c>
      <c r="BY118" s="4">
        <v>8000</v>
      </c>
      <c r="BZ118" s="4"/>
      <c r="CA118" s="4">
        <v>95</v>
      </c>
      <c r="CB118" s="4" t="s">
        <v>96</v>
      </c>
      <c r="CC118" s="4">
        <v>10000</v>
      </c>
      <c r="CD118" s="4"/>
      <c r="CE118" s="4">
        <v>95</v>
      </c>
      <c r="CF118" s="4" t="s">
        <v>97</v>
      </c>
      <c r="CG118" s="4">
        <v>4000</v>
      </c>
      <c r="CI118" s="4">
        <v>95</v>
      </c>
      <c r="CJ118" s="4" t="s">
        <v>98</v>
      </c>
      <c r="CK118" s="4">
        <v>12000</v>
      </c>
      <c r="CL118" s="4"/>
      <c r="CM118" s="4">
        <v>95</v>
      </c>
      <c r="CN118" s="4" t="s">
        <v>99</v>
      </c>
      <c r="CO118" s="4">
        <v>15000</v>
      </c>
      <c r="CP118" s="4"/>
      <c r="CQ118" s="4">
        <v>95</v>
      </c>
      <c r="CR118" s="4" t="s">
        <v>100</v>
      </c>
      <c r="CS118" s="4">
        <v>6000</v>
      </c>
    </row>
    <row r="119" spans="23:97" ht="9.75" customHeight="1" x14ac:dyDescent="0.7">
      <c r="W119" s="12" t="str">
        <f t="shared" si="64"/>
        <v/>
      </c>
      <c r="X119" s="12" t="str">
        <f t="shared" si="65"/>
        <v/>
      </c>
      <c r="Y119" s="3" t="str">
        <f t="shared" si="66"/>
        <v/>
      </c>
      <c r="Z119" s="3" t="str">
        <f t="shared" si="55"/>
        <v/>
      </c>
      <c r="AA119" s="3" t="str">
        <f t="shared" si="56"/>
        <v/>
      </c>
      <c r="AB119" s="3" t="str">
        <f t="shared" si="57"/>
        <v/>
      </c>
      <c r="AC119" s="3" t="str">
        <f t="shared" si="58"/>
        <v/>
      </c>
      <c r="AD119" s="3" t="str">
        <f t="shared" si="59"/>
        <v/>
      </c>
      <c r="AE119" s="3" t="str">
        <f t="shared" si="60"/>
        <v/>
      </c>
      <c r="AF119" s="12" t="str">
        <f t="shared" si="61"/>
        <v/>
      </c>
      <c r="AG119" s="3" t="str">
        <f t="shared" si="62"/>
        <v/>
      </c>
      <c r="AH119" s="13" t="str">
        <f t="shared" si="63"/>
        <v/>
      </c>
      <c r="AI119" s="4">
        <v>96</v>
      </c>
      <c r="AJ119" s="4" t="s">
        <v>67</v>
      </c>
      <c r="AK119" s="4">
        <v>2500</v>
      </c>
      <c r="AM119" s="4">
        <v>96</v>
      </c>
      <c r="AN119" s="4" t="s">
        <v>68</v>
      </c>
      <c r="AO119" s="4">
        <v>3500</v>
      </c>
      <c r="AQ119" s="4">
        <v>96</v>
      </c>
      <c r="AR119" s="4" t="s">
        <v>69</v>
      </c>
      <c r="AS119" s="4">
        <v>900</v>
      </c>
      <c r="AU119" s="4">
        <v>96</v>
      </c>
      <c r="AV119" s="4" t="s">
        <v>70</v>
      </c>
      <c r="AW119" s="4">
        <v>420</v>
      </c>
      <c r="AY119" s="4">
        <v>96</v>
      </c>
      <c r="AZ119" s="4" t="s">
        <v>74</v>
      </c>
      <c r="BA119" s="4">
        <v>6</v>
      </c>
      <c r="BC119" s="4">
        <v>96</v>
      </c>
      <c r="BD119" s="4" t="s">
        <v>71</v>
      </c>
      <c r="BE119" s="4">
        <v>2800</v>
      </c>
      <c r="BG119" s="4">
        <v>96</v>
      </c>
      <c r="BH119" s="4" t="s">
        <v>72</v>
      </c>
      <c r="BI119" s="4">
        <v>4000</v>
      </c>
      <c r="BK119" s="4">
        <v>96</v>
      </c>
      <c r="BL119" s="4" t="s">
        <v>53</v>
      </c>
      <c r="BM119" s="4">
        <v>1100</v>
      </c>
      <c r="BO119" s="4">
        <v>96</v>
      </c>
      <c r="BP119" s="4" t="s">
        <v>73</v>
      </c>
      <c r="BQ119" s="4">
        <v>470</v>
      </c>
      <c r="BS119" s="4">
        <v>96</v>
      </c>
      <c r="BT119" s="4" t="s">
        <v>74</v>
      </c>
      <c r="BU119" s="4">
        <v>6</v>
      </c>
      <c r="BW119" s="4">
        <v>96</v>
      </c>
      <c r="BX119" s="4" t="s">
        <v>95</v>
      </c>
      <c r="BY119" s="4">
        <v>8000</v>
      </c>
      <c r="BZ119" s="4"/>
      <c r="CA119" s="4">
        <v>96</v>
      </c>
      <c r="CB119" s="4" t="s">
        <v>96</v>
      </c>
      <c r="CC119" s="4">
        <v>10000</v>
      </c>
      <c r="CD119" s="4"/>
      <c r="CE119" s="4">
        <v>96</v>
      </c>
      <c r="CF119" s="4" t="s">
        <v>97</v>
      </c>
      <c r="CG119" s="4">
        <v>4000</v>
      </c>
      <c r="CI119" s="4">
        <v>96</v>
      </c>
      <c r="CJ119" s="4" t="s">
        <v>98</v>
      </c>
      <c r="CK119" s="4">
        <v>12000</v>
      </c>
      <c r="CL119" s="4"/>
      <c r="CM119" s="4">
        <v>96</v>
      </c>
      <c r="CN119" s="4" t="s">
        <v>99</v>
      </c>
      <c r="CO119" s="4">
        <v>15000</v>
      </c>
      <c r="CP119" s="4"/>
      <c r="CQ119" s="4">
        <v>96</v>
      </c>
      <c r="CR119" s="4" t="s">
        <v>100</v>
      </c>
      <c r="CS119" s="4">
        <v>6000</v>
      </c>
    </row>
    <row r="120" spans="23:97" ht="9.75" customHeight="1" x14ac:dyDescent="0.7">
      <c r="W120" s="12" t="str">
        <f t="shared" si="64"/>
        <v/>
      </c>
      <c r="X120" s="12" t="str">
        <f t="shared" si="65"/>
        <v/>
      </c>
      <c r="Y120" s="3" t="str">
        <f t="shared" si="66"/>
        <v/>
      </c>
      <c r="Z120" s="3" t="str">
        <f t="shared" si="55"/>
        <v/>
      </c>
      <c r="AA120" s="3" t="str">
        <f t="shared" si="56"/>
        <v/>
      </c>
      <c r="AB120" s="3" t="str">
        <f t="shared" si="57"/>
        <v/>
      </c>
      <c r="AC120" s="3" t="str">
        <f t="shared" si="58"/>
        <v/>
      </c>
      <c r="AD120" s="3" t="str">
        <f t="shared" si="59"/>
        <v/>
      </c>
      <c r="AE120" s="3" t="str">
        <f t="shared" si="60"/>
        <v/>
      </c>
      <c r="AF120" s="12" t="str">
        <f t="shared" si="61"/>
        <v/>
      </c>
      <c r="AG120" s="3" t="str">
        <f t="shared" si="62"/>
        <v/>
      </c>
      <c r="AH120" s="13" t="str">
        <f t="shared" si="63"/>
        <v/>
      </c>
      <c r="AI120" s="4">
        <v>97</v>
      </c>
      <c r="AJ120" s="4" t="s">
        <v>67</v>
      </c>
      <c r="AK120" s="4">
        <v>2500</v>
      </c>
      <c r="AM120" s="4">
        <v>97</v>
      </c>
      <c r="AN120" s="4" t="s">
        <v>68</v>
      </c>
      <c r="AO120" s="4">
        <v>3500</v>
      </c>
      <c r="AQ120" s="4">
        <v>97</v>
      </c>
      <c r="AR120" s="4" t="s">
        <v>69</v>
      </c>
      <c r="AS120" s="4">
        <v>900</v>
      </c>
      <c r="AU120" s="4">
        <v>97</v>
      </c>
      <c r="AV120" s="4" t="s">
        <v>70</v>
      </c>
      <c r="AW120" s="4">
        <v>420</v>
      </c>
      <c r="AY120" s="4">
        <v>97</v>
      </c>
      <c r="AZ120" s="4" t="s">
        <v>74</v>
      </c>
      <c r="BA120" s="4">
        <v>6</v>
      </c>
      <c r="BC120" s="4">
        <v>97</v>
      </c>
      <c r="BD120" s="4" t="s">
        <v>71</v>
      </c>
      <c r="BE120" s="4">
        <v>2800</v>
      </c>
      <c r="BG120" s="4">
        <v>97</v>
      </c>
      <c r="BH120" s="4" t="s">
        <v>72</v>
      </c>
      <c r="BI120" s="4">
        <v>4000</v>
      </c>
      <c r="BK120" s="4">
        <v>97</v>
      </c>
      <c r="BL120" s="4" t="s">
        <v>53</v>
      </c>
      <c r="BM120" s="4">
        <v>1100</v>
      </c>
      <c r="BO120" s="4">
        <v>97</v>
      </c>
      <c r="BP120" s="4" t="s">
        <v>73</v>
      </c>
      <c r="BQ120" s="4">
        <v>470</v>
      </c>
      <c r="BS120" s="4">
        <v>97</v>
      </c>
      <c r="BT120" s="4" t="s">
        <v>74</v>
      </c>
      <c r="BU120" s="4">
        <v>6</v>
      </c>
      <c r="BW120" s="4">
        <v>97</v>
      </c>
      <c r="BX120" s="4" t="s">
        <v>95</v>
      </c>
      <c r="BY120" s="4">
        <v>8000</v>
      </c>
      <c r="BZ120" s="4"/>
      <c r="CA120" s="4">
        <v>97</v>
      </c>
      <c r="CB120" s="4" t="s">
        <v>96</v>
      </c>
      <c r="CC120" s="4">
        <v>10000</v>
      </c>
      <c r="CD120" s="4"/>
      <c r="CE120" s="4">
        <v>97</v>
      </c>
      <c r="CF120" s="4" t="s">
        <v>97</v>
      </c>
      <c r="CG120" s="4">
        <v>4000</v>
      </c>
      <c r="CI120" s="4">
        <v>97</v>
      </c>
      <c r="CJ120" s="4" t="s">
        <v>98</v>
      </c>
      <c r="CK120" s="4">
        <v>12000</v>
      </c>
      <c r="CL120" s="4"/>
      <c r="CM120" s="4">
        <v>97</v>
      </c>
      <c r="CN120" s="4" t="s">
        <v>99</v>
      </c>
      <c r="CO120" s="4">
        <v>15000</v>
      </c>
      <c r="CP120" s="4"/>
      <c r="CQ120" s="4">
        <v>97</v>
      </c>
      <c r="CR120" s="4" t="s">
        <v>100</v>
      </c>
      <c r="CS120" s="4">
        <v>6000</v>
      </c>
    </row>
    <row r="121" spans="23:97" ht="9.75" customHeight="1" x14ac:dyDescent="0.7">
      <c r="W121" s="12" t="str">
        <f t="shared" si="64"/>
        <v/>
      </c>
      <c r="X121" s="12" t="str">
        <f t="shared" si="65"/>
        <v/>
      </c>
      <c r="Y121" s="3" t="str">
        <f t="shared" si="66"/>
        <v/>
      </c>
      <c r="Z121" s="3" t="str">
        <f t="shared" si="55"/>
        <v/>
      </c>
      <c r="AA121" s="3" t="str">
        <f t="shared" si="56"/>
        <v/>
      </c>
      <c r="AB121" s="3" t="str">
        <f t="shared" si="57"/>
        <v/>
      </c>
      <c r="AC121" s="3" t="str">
        <f t="shared" si="58"/>
        <v/>
      </c>
      <c r="AD121" s="3" t="str">
        <f t="shared" si="59"/>
        <v/>
      </c>
      <c r="AE121" s="3" t="str">
        <f t="shared" si="60"/>
        <v/>
      </c>
      <c r="AF121" s="12" t="str">
        <f t="shared" si="61"/>
        <v/>
      </c>
      <c r="AG121" s="3" t="str">
        <f t="shared" si="62"/>
        <v/>
      </c>
      <c r="AH121" s="13" t="str">
        <f t="shared" si="63"/>
        <v/>
      </c>
      <c r="AI121" s="4">
        <v>98</v>
      </c>
      <c r="AJ121" s="4" t="s">
        <v>67</v>
      </c>
      <c r="AK121" s="4">
        <v>2500</v>
      </c>
      <c r="AM121" s="4">
        <v>98</v>
      </c>
      <c r="AN121" s="4" t="s">
        <v>68</v>
      </c>
      <c r="AO121" s="4">
        <v>3500</v>
      </c>
      <c r="AQ121" s="4">
        <v>98</v>
      </c>
      <c r="AR121" s="4" t="s">
        <v>69</v>
      </c>
      <c r="AS121" s="4">
        <v>900</v>
      </c>
      <c r="AU121" s="4">
        <v>98</v>
      </c>
      <c r="AV121" s="4" t="s">
        <v>70</v>
      </c>
      <c r="AW121" s="4">
        <v>420</v>
      </c>
      <c r="AY121" s="4">
        <v>98</v>
      </c>
      <c r="AZ121" s="4" t="s">
        <v>74</v>
      </c>
      <c r="BA121" s="4">
        <v>6</v>
      </c>
      <c r="BC121" s="4">
        <v>98</v>
      </c>
      <c r="BD121" s="4" t="s">
        <v>71</v>
      </c>
      <c r="BE121" s="4">
        <v>2800</v>
      </c>
      <c r="BG121" s="4">
        <v>98</v>
      </c>
      <c r="BH121" s="4" t="s">
        <v>72</v>
      </c>
      <c r="BI121" s="4">
        <v>4000</v>
      </c>
      <c r="BK121" s="4">
        <v>98</v>
      </c>
      <c r="BL121" s="4" t="s">
        <v>53</v>
      </c>
      <c r="BM121" s="4">
        <v>1100</v>
      </c>
      <c r="BO121" s="4">
        <v>98</v>
      </c>
      <c r="BP121" s="4" t="s">
        <v>73</v>
      </c>
      <c r="BQ121" s="4">
        <v>470</v>
      </c>
      <c r="BS121" s="4">
        <v>98</v>
      </c>
      <c r="BT121" s="4" t="s">
        <v>74</v>
      </c>
      <c r="BU121" s="4">
        <v>6</v>
      </c>
      <c r="BW121" s="4">
        <v>98</v>
      </c>
      <c r="BX121" s="4" t="s">
        <v>95</v>
      </c>
      <c r="BY121" s="4">
        <v>8000</v>
      </c>
      <c r="BZ121" s="4"/>
      <c r="CA121" s="4">
        <v>98</v>
      </c>
      <c r="CB121" s="4" t="s">
        <v>96</v>
      </c>
      <c r="CC121" s="4">
        <v>10000</v>
      </c>
      <c r="CD121" s="4"/>
      <c r="CE121" s="4">
        <v>98</v>
      </c>
      <c r="CF121" s="4" t="s">
        <v>97</v>
      </c>
      <c r="CG121" s="4">
        <v>4000</v>
      </c>
      <c r="CI121" s="4">
        <v>98</v>
      </c>
      <c r="CJ121" s="4" t="s">
        <v>98</v>
      </c>
      <c r="CK121" s="4">
        <v>12000</v>
      </c>
      <c r="CL121" s="4"/>
      <c r="CM121" s="4">
        <v>98</v>
      </c>
      <c r="CN121" s="4" t="s">
        <v>99</v>
      </c>
      <c r="CO121" s="4">
        <v>15000</v>
      </c>
      <c r="CP121" s="4"/>
      <c r="CQ121" s="4">
        <v>98</v>
      </c>
      <c r="CR121" s="4" t="s">
        <v>100</v>
      </c>
      <c r="CS121" s="4">
        <v>6000</v>
      </c>
    </row>
    <row r="122" spans="23:97" ht="9.75" customHeight="1" x14ac:dyDescent="0.7">
      <c r="W122" s="12" t="str">
        <f t="shared" si="64"/>
        <v/>
      </c>
      <c r="X122" s="12" t="str">
        <f t="shared" si="65"/>
        <v/>
      </c>
      <c r="Y122" s="3" t="str">
        <f t="shared" si="66"/>
        <v/>
      </c>
      <c r="Z122" s="3" t="str">
        <f t="shared" si="55"/>
        <v/>
      </c>
      <c r="AA122" s="3" t="str">
        <f t="shared" si="56"/>
        <v/>
      </c>
      <c r="AB122" s="3" t="str">
        <f t="shared" si="57"/>
        <v/>
      </c>
      <c r="AC122" s="3" t="str">
        <f t="shared" si="58"/>
        <v/>
      </c>
      <c r="AD122" s="3" t="str">
        <f t="shared" si="59"/>
        <v/>
      </c>
      <c r="AE122" s="3" t="str">
        <f t="shared" si="60"/>
        <v/>
      </c>
      <c r="AF122" s="12" t="str">
        <f t="shared" si="61"/>
        <v/>
      </c>
      <c r="AG122" s="3" t="str">
        <f t="shared" si="62"/>
        <v/>
      </c>
      <c r="AH122" s="13" t="str">
        <f t="shared" si="63"/>
        <v/>
      </c>
      <c r="AI122" s="4">
        <v>99</v>
      </c>
      <c r="AJ122" s="4" t="s">
        <v>67</v>
      </c>
      <c r="AK122" s="4">
        <v>2500</v>
      </c>
      <c r="AM122" s="4">
        <v>99</v>
      </c>
      <c r="AN122" s="4" t="s">
        <v>68</v>
      </c>
      <c r="AO122" s="4">
        <v>3500</v>
      </c>
      <c r="AQ122" s="4">
        <v>99</v>
      </c>
      <c r="AR122" s="4" t="s">
        <v>69</v>
      </c>
      <c r="AS122" s="4">
        <v>900</v>
      </c>
      <c r="AU122" s="4">
        <v>99</v>
      </c>
      <c r="AV122" s="4" t="s">
        <v>70</v>
      </c>
      <c r="AW122" s="4">
        <v>420</v>
      </c>
      <c r="AY122" s="4">
        <v>99</v>
      </c>
      <c r="AZ122" s="4" t="s">
        <v>74</v>
      </c>
      <c r="BA122" s="4">
        <v>6</v>
      </c>
      <c r="BC122" s="4">
        <v>99</v>
      </c>
      <c r="BD122" s="4" t="s">
        <v>71</v>
      </c>
      <c r="BE122" s="4">
        <v>2800</v>
      </c>
      <c r="BG122" s="4">
        <v>99</v>
      </c>
      <c r="BH122" s="4" t="s">
        <v>72</v>
      </c>
      <c r="BI122" s="4">
        <v>4000</v>
      </c>
      <c r="BK122" s="4">
        <v>99</v>
      </c>
      <c r="BL122" s="4" t="s">
        <v>53</v>
      </c>
      <c r="BM122" s="4">
        <v>1100</v>
      </c>
      <c r="BO122" s="4">
        <v>99</v>
      </c>
      <c r="BP122" s="4" t="s">
        <v>73</v>
      </c>
      <c r="BQ122" s="4">
        <v>470</v>
      </c>
      <c r="BS122" s="4">
        <v>99</v>
      </c>
      <c r="BT122" s="4" t="s">
        <v>74</v>
      </c>
      <c r="BU122" s="4">
        <v>6</v>
      </c>
      <c r="BW122" s="4">
        <v>99</v>
      </c>
      <c r="BX122" s="4" t="s">
        <v>95</v>
      </c>
      <c r="BY122" s="4">
        <v>8000</v>
      </c>
      <c r="BZ122" s="4"/>
      <c r="CA122" s="4">
        <v>99</v>
      </c>
      <c r="CB122" s="4" t="s">
        <v>96</v>
      </c>
      <c r="CC122" s="4">
        <v>10000</v>
      </c>
      <c r="CD122" s="4"/>
      <c r="CE122" s="4">
        <v>99</v>
      </c>
      <c r="CF122" s="4" t="s">
        <v>97</v>
      </c>
      <c r="CG122" s="4">
        <v>4000</v>
      </c>
      <c r="CI122" s="4">
        <v>99</v>
      </c>
      <c r="CJ122" s="4" t="s">
        <v>98</v>
      </c>
      <c r="CK122" s="4">
        <v>12000</v>
      </c>
      <c r="CL122" s="4"/>
      <c r="CM122" s="4">
        <v>99</v>
      </c>
      <c r="CN122" s="4" t="s">
        <v>99</v>
      </c>
      <c r="CO122" s="4">
        <v>15000</v>
      </c>
      <c r="CP122" s="4"/>
      <c r="CQ122" s="4">
        <v>99</v>
      </c>
      <c r="CR122" s="4" t="s">
        <v>100</v>
      </c>
      <c r="CS122" s="4">
        <v>6000</v>
      </c>
    </row>
    <row r="123" spans="23:97" ht="9.75" customHeight="1" thickBot="1" x14ac:dyDescent="0.75">
      <c r="W123" s="20" t="str">
        <f t="shared" si="64"/>
        <v/>
      </c>
      <c r="X123" s="20" t="str">
        <f t="shared" si="65"/>
        <v/>
      </c>
      <c r="Y123" s="21" t="str">
        <f t="shared" si="66"/>
        <v/>
      </c>
      <c r="Z123" s="21" t="str">
        <f t="shared" si="55"/>
        <v/>
      </c>
      <c r="AA123" s="21" t="str">
        <f t="shared" si="56"/>
        <v/>
      </c>
      <c r="AB123" s="21" t="str">
        <f t="shared" si="57"/>
        <v/>
      </c>
      <c r="AC123" s="21" t="str">
        <f t="shared" si="58"/>
        <v/>
      </c>
      <c r="AD123" s="21" t="str">
        <f t="shared" si="59"/>
        <v/>
      </c>
      <c r="AE123" s="21" t="str">
        <f t="shared" si="60"/>
        <v/>
      </c>
      <c r="AF123" s="20" t="str">
        <f t="shared" si="61"/>
        <v/>
      </c>
      <c r="AG123" s="21" t="str">
        <f t="shared" si="62"/>
        <v/>
      </c>
      <c r="AH123" s="22" t="str">
        <f t="shared" si="63"/>
        <v/>
      </c>
      <c r="AI123" s="4">
        <v>100</v>
      </c>
      <c r="AJ123" s="4" t="s">
        <v>67</v>
      </c>
      <c r="AK123" s="4">
        <v>2500</v>
      </c>
      <c r="AM123" s="4">
        <v>100</v>
      </c>
      <c r="AN123" s="4" t="s">
        <v>68</v>
      </c>
      <c r="AO123" s="4">
        <v>3500</v>
      </c>
      <c r="AQ123" s="4">
        <v>100</v>
      </c>
      <c r="AR123" s="4" t="s">
        <v>69</v>
      </c>
      <c r="AS123" s="4">
        <v>900</v>
      </c>
      <c r="AU123" s="4">
        <v>100</v>
      </c>
      <c r="AV123" s="4" t="s">
        <v>86</v>
      </c>
      <c r="AW123" s="4">
        <v>300</v>
      </c>
      <c r="AY123" s="4">
        <v>100</v>
      </c>
      <c r="AZ123" s="4" t="s">
        <v>87</v>
      </c>
      <c r="BA123" s="4">
        <v>5</v>
      </c>
      <c r="BC123" s="4">
        <v>100</v>
      </c>
      <c r="BD123" s="4" t="s">
        <v>71</v>
      </c>
      <c r="BE123" s="4">
        <v>2800</v>
      </c>
      <c r="BG123" s="4">
        <v>100</v>
      </c>
      <c r="BH123" s="4" t="s">
        <v>72</v>
      </c>
      <c r="BI123" s="4">
        <v>4000</v>
      </c>
      <c r="BK123" s="4">
        <v>100</v>
      </c>
      <c r="BL123" s="4" t="s">
        <v>53</v>
      </c>
      <c r="BM123" s="4">
        <v>1100</v>
      </c>
      <c r="BO123" s="4">
        <v>100</v>
      </c>
      <c r="BP123" s="4" t="s">
        <v>73</v>
      </c>
      <c r="BQ123" s="4">
        <v>470</v>
      </c>
      <c r="BS123" s="4">
        <v>100</v>
      </c>
      <c r="BT123" s="4" t="s">
        <v>87</v>
      </c>
      <c r="BU123" s="4">
        <v>5</v>
      </c>
      <c r="BW123" s="4">
        <v>100</v>
      </c>
      <c r="BX123" s="4" t="s">
        <v>95</v>
      </c>
      <c r="BY123" s="4">
        <v>8000</v>
      </c>
      <c r="BZ123" s="4"/>
      <c r="CA123" s="4">
        <v>100</v>
      </c>
      <c r="CB123" s="4" t="s">
        <v>96</v>
      </c>
      <c r="CC123" s="4">
        <v>10000</v>
      </c>
      <c r="CD123" s="4"/>
      <c r="CE123" s="4">
        <v>100</v>
      </c>
      <c r="CF123" s="4" t="s">
        <v>97</v>
      </c>
      <c r="CG123" s="4">
        <v>4000</v>
      </c>
      <c r="CI123" s="4">
        <v>100</v>
      </c>
      <c r="CJ123" s="4" t="s">
        <v>98</v>
      </c>
      <c r="CK123" s="4">
        <v>12000</v>
      </c>
      <c r="CL123" s="4"/>
      <c r="CM123" s="4">
        <v>100</v>
      </c>
      <c r="CN123" s="4" t="s">
        <v>99</v>
      </c>
      <c r="CO123" s="4">
        <v>15000</v>
      </c>
      <c r="CP123" s="4"/>
      <c r="CQ123" s="4">
        <v>100</v>
      </c>
      <c r="CR123" s="4" t="s">
        <v>100</v>
      </c>
      <c r="CS123" s="4">
        <v>6000</v>
      </c>
    </row>
    <row r="124" spans="23:97" ht="9.75" customHeight="1" x14ac:dyDescent="0.7">
      <c r="AF124" s="3" t="str">
        <f>IF($N$18="ゆっくり（中７営業日）",AU124,IF($N$18="通常（角背上製本・簡易製本：中4営業日／丸背上製本：中6営業日）",BO124,IF($N$18="お急ぎ（角背上製本・簡易製本：中2営業日／丸背上製本：中3営業日）",CE124,IF($N$18="特急（中1営業日）",CQ124,""))))</f>
        <v/>
      </c>
      <c r="AG124" s="3" t="str">
        <f t="shared" si="62"/>
        <v/>
      </c>
      <c r="AH124" s="3" t="str">
        <f t="shared" si="63"/>
        <v/>
      </c>
      <c r="AU124" s="4">
        <v>101</v>
      </c>
      <c r="AV124" s="4" t="s">
        <v>86</v>
      </c>
      <c r="AW124" s="4">
        <v>300</v>
      </c>
      <c r="AY124" s="4">
        <v>101</v>
      </c>
      <c r="AZ124" s="4" t="s">
        <v>87</v>
      </c>
      <c r="BA124" s="4">
        <v>5</v>
      </c>
      <c r="BO124" s="4">
        <v>101</v>
      </c>
      <c r="BP124" s="4" t="s">
        <v>73</v>
      </c>
      <c r="BQ124" s="4">
        <v>470</v>
      </c>
      <c r="BS124" s="4">
        <v>101</v>
      </c>
      <c r="BT124" s="4" t="s">
        <v>87</v>
      </c>
      <c r="BU124" s="4">
        <v>5</v>
      </c>
    </row>
    <row r="125" spans="23:97" ht="9.75" customHeight="1" x14ac:dyDescent="0.7">
      <c r="X125" s="3" t="s">
        <v>130</v>
      </c>
      <c r="AA125" s="3" t="s">
        <v>130</v>
      </c>
      <c r="AF125" s="3" t="str">
        <f t="shared" ref="AF125:AF165" si="67">IF($N$18="ゆっくり（中７営業日）",AU125,IF($N$18="通常（角背上製本・簡易製本：中4営業日／丸背上製本：中6営業日）",BO125,IF($N$18="お急ぎ（角背上製本・簡易製本：中2営業日／丸背上製本：中3営業日）",CE125,IF($N$18="特急（中1営業日）",CQ125,""))))</f>
        <v/>
      </c>
      <c r="AG125" s="3" t="str">
        <f t="shared" si="62"/>
        <v/>
      </c>
      <c r="AH125" s="3" t="str">
        <f t="shared" si="63"/>
        <v/>
      </c>
      <c r="AU125" s="4">
        <v>102</v>
      </c>
      <c r="AV125" s="4" t="s">
        <v>86</v>
      </c>
      <c r="AW125" s="4">
        <v>300</v>
      </c>
      <c r="AY125" s="4">
        <v>102</v>
      </c>
      <c r="AZ125" s="4" t="s">
        <v>87</v>
      </c>
      <c r="BA125" s="4">
        <v>5</v>
      </c>
      <c r="BO125" s="4">
        <v>102</v>
      </c>
      <c r="BP125" s="4" t="s">
        <v>73</v>
      </c>
      <c r="BQ125" s="4">
        <v>470</v>
      </c>
      <c r="BS125" s="4">
        <v>102</v>
      </c>
      <c r="BT125" s="4" t="s">
        <v>87</v>
      </c>
      <c r="BU125" s="4">
        <v>5</v>
      </c>
    </row>
    <row r="126" spans="23:97" ht="9.75" customHeight="1" x14ac:dyDescent="0.7">
      <c r="X126" s="3" t="s">
        <v>112</v>
      </c>
      <c r="AA126" s="3" t="s">
        <v>134</v>
      </c>
      <c r="AF126" s="3" t="str">
        <f t="shared" si="67"/>
        <v/>
      </c>
      <c r="AG126" s="3" t="str">
        <f t="shared" si="62"/>
        <v/>
      </c>
      <c r="AH126" s="3" t="str">
        <f t="shared" si="63"/>
        <v/>
      </c>
      <c r="AU126" s="4">
        <v>103</v>
      </c>
      <c r="AV126" s="4" t="s">
        <v>86</v>
      </c>
      <c r="AW126" s="4">
        <v>300</v>
      </c>
      <c r="AY126" s="4">
        <v>103</v>
      </c>
      <c r="AZ126" s="4" t="s">
        <v>87</v>
      </c>
      <c r="BA126" s="4">
        <v>5</v>
      </c>
      <c r="BO126" s="4">
        <v>103</v>
      </c>
      <c r="BP126" s="4" t="s">
        <v>73</v>
      </c>
      <c r="BQ126" s="4">
        <v>470</v>
      </c>
      <c r="BS126" s="4">
        <v>103</v>
      </c>
      <c r="BT126" s="4" t="s">
        <v>87</v>
      </c>
      <c r="BU126" s="4">
        <v>5</v>
      </c>
    </row>
    <row r="127" spans="23:97" ht="9.75" customHeight="1" x14ac:dyDescent="0.7">
      <c r="X127" s="3" t="s">
        <v>113</v>
      </c>
      <c r="AA127" s="3" t="s">
        <v>135</v>
      </c>
      <c r="AF127" s="3" t="str">
        <f t="shared" si="67"/>
        <v/>
      </c>
      <c r="AG127" s="3" t="str">
        <f t="shared" si="62"/>
        <v/>
      </c>
      <c r="AH127" s="3" t="str">
        <f t="shared" si="63"/>
        <v/>
      </c>
      <c r="AU127" s="4">
        <v>104</v>
      </c>
      <c r="AV127" s="4" t="s">
        <v>86</v>
      </c>
      <c r="AW127" s="4">
        <v>300</v>
      </c>
      <c r="AY127" s="4">
        <v>104</v>
      </c>
      <c r="AZ127" s="4" t="s">
        <v>87</v>
      </c>
      <c r="BA127" s="4">
        <v>5</v>
      </c>
      <c r="BO127" s="4">
        <v>104</v>
      </c>
      <c r="BP127" s="4" t="s">
        <v>73</v>
      </c>
      <c r="BQ127" s="4">
        <v>470</v>
      </c>
      <c r="BS127" s="4">
        <v>104</v>
      </c>
      <c r="BT127" s="4" t="s">
        <v>87</v>
      </c>
      <c r="BU127" s="4">
        <v>5</v>
      </c>
    </row>
    <row r="128" spans="23:97" ht="9.75" customHeight="1" x14ac:dyDescent="0.7">
      <c r="X128" s="3" t="s">
        <v>114</v>
      </c>
      <c r="AA128" s="3" t="s">
        <v>133</v>
      </c>
      <c r="AF128" s="3" t="str">
        <f t="shared" si="67"/>
        <v/>
      </c>
      <c r="AG128" s="3" t="str">
        <f t="shared" si="62"/>
        <v/>
      </c>
      <c r="AH128" s="3" t="str">
        <f t="shared" si="63"/>
        <v/>
      </c>
      <c r="AU128" s="4">
        <v>105</v>
      </c>
      <c r="AV128" s="4" t="s">
        <v>86</v>
      </c>
      <c r="AW128" s="4">
        <v>300</v>
      </c>
      <c r="AY128" s="4">
        <v>105</v>
      </c>
      <c r="AZ128" s="4" t="s">
        <v>87</v>
      </c>
      <c r="BA128" s="4">
        <v>5</v>
      </c>
      <c r="BO128" s="4">
        <v>105</v>
      </c>
      <c r="BP128" s="4" t="s">
        <v>73</v>
      </c>
      <c r="BQ128" s="4">
        <v>470</v>
      </c>
      <c r="BS128" s="4">
        <v>105</v>
      </c>
      <c r="BT128" s="4" t="s">
        <v>87</v>
      </c>
      <c r="BU128" s="4">
        <v>5</v>
      </c>
    </row>
    <row r="129" spans="2:73" ht="9.75" customHeight="1" x14ac:dyDescent="0.7">
      <c r="X129" s="3" t="s">
        <v>115</v>
      </c>
      <c r="AA129" s="3" t="s">
        <v>132</v>
      </c>
      <c r="AF129" s="3" t="str">
        <f t="shared" si="67"/>
        <v/>
      </c>
      <c r="AG129" s="3" t="str">
        <f t="shared" si="62"/>
        <v/>
      </c>
      <c r="AH129" s="3" t="str">
        <f t="shared" si="63"/>
        <v/>
      </c>
      <c r="AU129" s="4">
        <v>106</v>
      </c>
      <c r="AV129" s="4" t="s">
        <v>86</v>
      </c>
      <c r="AW129" s="4">
        <v>300</v>
      </c>
      <c r="AY129" s="4">
        <v>106</v>
      </c>
      <c r="AZ129" s="4" t="s">
        <v>87</v>
      </c>
      <c r="BA129" s="4">
        <v>5</v>
      </c>
      <c r="BO129" s="4">
        <v>106</v>
      </c>
      <c r="BP129" s="4" t="s">
        <v>73</v>
      </c>
      <c r="BQ129" s="4">
        <v>470</v>
      </c>
      <c r="BS129" s="4">
        <v>106</v>
      </c>
      <c r="BT129" s="4" t="s">
        <v>87</v>
      </c>
      <c r="BU129" s="4">
        <v>5</v>
      </c>
    </row>
    <row r="130" spans="2:73" ht="9.75" customHeight="1" x14ac:dyDescent="0.7">
      <c r="X130" s="3" t="s">
        <v>116</v>
      </c>
      <c r="AA130" s="3" t="s">
        <v>136</v>
      </c>
      <c r="AF130" s="3" t="str">
        <f t="shared" si="67"/>
        <v/>
      </c>
      <c r="AG130" s="3" t="str">
        <f t="shared" si="62"/>
        <v/>
      </c>
      <c r="AH130" s="3" t="str">
        <f t="shared" si="63"/>
        <v/>
      </c>
      <c r="AU130" s="4">
        <v>107</v>
      </c>
      <c r="AV130" s="4" t="s">
        <v>86</v>
      </c>
      <c r="AW130" s="4">
        <v>300</v>
      </c>
      <c r="AY130" s="4">
        <v>107</v>
      </c>
      <c r="AZ130" s="4" t="s">
        <v>87</v>
      </c>
      <c r="BA130" s="4">
        <v>5</v>
      </c>
      <c r="BO130" s="4">
        <v>107</v>
      </c>
      <c r="BP130" s="4" t="s">
        <v>73</v>
      </c>
      <c r="BQ130" s="4">
        <v>470</v>
      </c>
      <c r="BS130" s="4">
        <v>107</v>
      </c>
      <c r="BT130" s="4" t="s">
        <v>87</v>
      </c>
      <c r="BU130" s="4">
        <v>5</v>
      </c>
    </row>
    <row r="131" spans="2:73" ht="9.75" customHeight="1" x14ac:dyDescent="0.7">
      <c r="X131" s="3" t="s">
        <v>117</v>
      </c>
      <c r="AA131" s="3" t="s">
        <v>137</v>
      </c>
      <c r="AF131" s="3" t="str">
        <f t="shared" si="67"/>
        <v/>
      </c>
      <c r="AG131" s="3" t="str">
        <f t="shared" si="62"/>
        <v/>
      </c>
      <c r="AH131" s="3" t="str">
        <f t="shared" si="63"/>
        <v/>
      </c>
      <c r="AU131" s="4">
        <v>108</v>
      </c>
      <c r="AV131" s="4" t="s">
        <v>86</v>
      </c>
      <c r="AW131" s="4">
        <v>300</v>
      </c>
      <c r="AY131" s="4">
        <v>108</v>
      </c>
      <c r="AZ131" s="4" t="s">
        <v>87</v>
      </c>
      <c r="BA131" s="4">
        <v>5</v>
      </c>
      <c r="BO131" s="4">
        <v>108</v>
      </c>
      <c r="BP131" s="4" t="s">
        <v>73</v>
      </c>
      <c r="BQ131" s="4">
        <v>470</v>
      </c>
      <c r="BS131" s="4">
        <v>108</v>
      </c>
      <c r="BT131" s="4" t="s">
        <v>87</v>
      </c>
      <c r="BU131" s="4">
        <v>5</v>
      </c>
    </row>
    <row r="132" spans="2:73" ht="9.75" customHeight="1" x14ac:dyDescent="0.7">
      <c r="X132" s="3" t="s">
        <v>118</v>
      </c>
      <c r="AA132" s="3" t="s">
        <v>138</v>
      </c>
      <c r="AF132" s="3" t="str">
        <f t="shared" si="67"/>
        <v/>
      </c>
      <c r="AG132" s="3" t="str">
        <f t="shared" si="62"/>
        <v/>
      </c>
      <c r="AH132" s="3" t="str">
        <f t="shared" si="63"/>
        <v/>
      </c>
      <c r="AU132" s="4">
        <v>109</v>
      </c>
      <c r="AV132" s="4" t="s">
        <v>86</v>
      </c>
      <c r="AW132" s="4">
        <v>300</v>
      </c>
      <c r="AY132" s="4">
        <v>109</v>
      </c>
      <c r="AZ132" s="4" t="s">
        <v>87</v>
      </c>
      <c r="BA132" s="4">
        <v>5</v>
      </c>
      <c r="BO132" s="4">
        <v>109</v>
      </c>
      <c r="BP132" s="4" t="s">
        <v>73</v>
      </c>
      <c r="BQ132" s="4">
        <v>470</v>
      </c>
      <c r="BS132" s="4">
        <v>109</v>
      </c>
      <c r="BT132" s="4" t="s">
        <v>87</v>
      </c>
      <c r="BU132" s="4">
        <v>5</v>
      </c>
    </row>
    <row r="133" spans="2:73" ht="9.75" customHeight="1" x14ac:dyDescent="0.7">
      <c r="B133" s="23"/>
      <c r="C133" s="24"/>
      <c r="D133" s="24"/>
      <c r="E133" s="24"/>
      <c r="F133" s="24"/>
      <c r="G133" s="24"/>
      <c r="H133" s="24"/>
      <c r="I133" s="25"/>
      <c r="J133" s="25"/>
      <c r="K133" s="25"/>
      <c r="L133" s="25"/>
      <c r="U133" s="26"/>
      <c r="X133" s="3" t="s">
        <v>131</v>
      </c>
      <c r="AA133" s="3" t="s">
        <v>139</v>
      </c>
      <c r="AF133" s="3" t="str">
        <f t="shared" si="67"/>
        <v/>
      </c>
      <c r="AG133" s="3" t="str">
        <f t="shared" si="62"/>
        <v/>
      </c>
      <c r="AH133" s="3" t="str">
        <f t="shared" si="63"/>
        <v/>
      </c>
      <c r="AU133" s="4">
        <v>110</v>
      </c>
      <c r="AV133" s="4" t="s">
        <v>86</v>
      </c>
      <c r="AW133" s="4">
        <v>300</v>
      </c>
      <c r="AY133" s="4">
        <v>110</v>
      </c>
      <c r="AZ133" s="4" t="s">
        <v>87</v>
      </c>
      <c r="BA133" s="4">
        <v>5</v>
      </c>
      <c r="BO133" s="4">
        <v>110</v>
      </c>
      <c r="BP133" s="4" t="s">
        <v>73</v>
      </c>
      <c r="BQ133" s="4">
        <v>470</v>
      </c>
      <c r="BS133" s="4">
        <v>110</v>
      </c>
      <c r="BT133" s="4" t="s">
        <v>87</v>
      </c>
      <c r="BU133" s="4">
        <v>5</v>
      </c>
    </row>
    <row r="134" spans="2:73" ht="9.75" customHeight="1" x14ac:dyDescent="0.7">
      <c r="B134" s="23"/>
      <c r="C134" s="24"/>
      <c r="D134" s="24"/>
      <c r="E134" s="24"/>
      <c r="F134" s="24"/>
      <c r="G134" s="24"/>
      <c r="H134" s="24"/>
      <c r="I134" s="25"/>
      <c r="J134" s="25"/>
      <c r="K134" s="25"/>
      <c r="L134" s="25"/>
      <c r="U134" s="26"/>
      <c r="X134" s="3" t="s">
        <v>119</v>
      </c>
      <c r="AA134" s="3" t="s">
        <v>140</v>
      </c>
      <c r="AF134" s="3" t="str">
        <f t="shared" si="67"/>
        <v/>
      </c>
      <c r="AG134" s="3" t="str">
        <f t="shared" si="62"/>
        <v/>
      </c>
      <c r="AH134" s="3" t="str">
        <f t="shared" si="63"/>
        <v/>
      </c>
      <c r="AU134" s="4">
        <v>111</v>
      </c>
      <c r="AV134" s="4" t="s">
        <v>86</v>
      </c>
      <c r="AW134" s="4">
        <v>300</v>
      </c>
      <c r="AY134" s="4">
        <v>111</v>
      </c>
      <c r="AZ134" s="4" t="s">
        <v>87</v>
      </c>
      <c r="BA134" s="4">
        <v>5</v>
      </c>
      <c r="BO134" s="4">
        <v>111</v>
      </c>
      <c r="BP134" s="4" t="s">
        <v>73</v>
      </c>
      <c r="BQ134" s="4">
        <v>470</v>
      </c>
      <c r="BS134" s="4">
        <v>111</v>
      </c>
      <c r="BT134" s="4" t="s">
        <v>87</v>
      </c>
      <c r="BU134" s="4">
        <v>5</v>
      </c>
    </row>
    <row r="135" spans="2:73" ht="9.75" customHeight="1" x14ac:dyDescent="0.7">
      <c r="X135" s="3" t="s">
        <v>120</v>
      </c>
      <c r="AA135" s="3" t="s">
        <v>142</v>
      </c>
      <c r="AF135" s="3" t="str">
        <f t="shared" si="67"/>
        <v/>
      </c>
      <c r="AG135" s="3" t="str">
        <f t="shared" si="62"/>
        <v/>
      </c>
      <c r="AH135" s="3" t="str">
        <f t="shared" si="63"/>
        <v/>
      </c>
      <c r="AU135" s="4">
        <v>112</v>
      </c>
      <c r="AV135" s="4" t="s">
        <v>86</v>
      </c>
      <c r="AW135" s="4">
        <v>300</v>
      </c>
      <c r="AY135" s="4">
        <v>112</v>
      </c>
      <c r="AZ135" s="4" t="s">
        <v>87</v>
      </c>
      <c r="BA135" s="4">
        <v>5</v>
      </c>
      <c r="BO135" s="4">
        <v>112</v>
      </c>
      <c r="BP135" s="4" t="s">
        <v>73</v>
      </c>
      <c r="BQ135" s="4">
        <v>470</v>
      </c>
      <c r="BS135" s="4">
        <v>112</v>
      </c>
      <c r="BT135" s="4" t="s">
        <v>87</v>
      </c>
      <c r="BU135" s="4">
        <v>5</v>
      </c>
    </row>
    <row r="136" spans="2:73" ht="9.75" customHeight="1" x14ac:dyDescent="0.7">
      <c r="X136" s="3" t="s">
        <v>123</v>
      </c>
      <c r="AF136" s="3" t="str">
        <f t="shared" si="67"/>
        <v/>
      </c>
      <c r="AG136" s="3" t="str">
        <f t="shared" si="62"/>
        <v/>
      </c>
      <c r="AH136" s="3" t="str">
        <f t="shared" si="63"/>
        <v/>
      </c>
      <c r="AU136" s="4">
        <v>113</v>
      </c>
      <c r="AV136" s="4" t="s">
        <v>86</v>
      </c>
      <c r="AW136" s="4">
        <v>300</v>
      </c>
      <c r="AY136" s="4">
        <v>113</v>
      </c>
      <c r="AZ136" s="4" t="s">
        <v>87</v>
      </c>
      <c r="BA136" s="4">
        <v>5</v>
      </c>
      <c r="BO136" s="4">
        <v>113</v>
      </c>
      <c r="BP136" s="4" t="s">
        <v>73</v>
      </c>
      <c r="BQ136" s="4">
        <v>470</v>
      </c>
      <c r="BS136" s="4">
        <v>113</v>
      </c>
      <c r="BT136" s="4" t="s">
        <v>87</v>
      </c>
      <c r="BU136" s="4">
        <v>5</v>
      </c>
    </row>
    <row r="137" spans="2:73" ht="9.75" customHeight="1" x14ac:dyDescent="0.7">
      <c r="X137" s="3" t="s">
        <v>121</v>
      </c>
      <c r="AA137" s="3" t="s">
        <v>143</v>
      </c>
      <c r="AF137" s="3" t="str">
        <f t="shared" si="67"/>
        <v/>
      </c>
      <c r="AG137" s="3" t="str">
        <f t="shared" si="62"/>
        <v/>
      </c>
      <c r="AH137" s="3" t="str">
        <f t="shared" si="63"/>
        <v/>
      </c>
      <c r="AU137" s="4">
        <v>114</v>
      </c>
      <c r="AV137" s="4" t="s">
        <v>86</v>
      </c>
      <c r="AW137" s="4">
        <v>300</v>
      </c>
      <c r="AY137" s="4">
        <v>114</v>
      </c>
      <c r="AZ137" s="4" t="s">
        <v>87</v>
      </c>
      <c r="BA137" s="4">
        <v>5</v>
      </c>
      <c r="BO137" s="4">
        <v>114</v>
      </c>
      <c r="BP137" s="4" t="s">
        <v>73</v>
      </c>
      <c r="BQ137" s="4">
        <v>470</v>
      </c>
      <c r="BS137" s="4">
        <v>114</v>
      </c>
      <c r="BT137" s="4" t="s">
        <v>87</v>
      </c>
      <c r="BU137" s="4">
        <v>5</v>
      </c>
    </row>
    <row r="138" spans="2:73" ht="9.75" customHeight="1" x14ac:dyDescent="0.7">
      <c r="X138" s="3" t="s">
        <v>122</v>
      </c>
      <c r="AA138" s="3" t="s">
        <v>144</v>
      </c>
      <c r="AF138" s="3" t="str">
        <f t="shared" si="67"/>
        <v/>
      </c>
      <c r="AG138" s="3" t="str">
        <f t="shared" si="62"/>
        <v/>
      </c>
      <c r="AH138" s="3" t="str">
        <f t="shared" si="63"/>
        <v/>
      </c>
      <c r="AU138" s="4">
        <v>115</v>
      </c>
      <c r="AV138" s="4" t="s">
        <v>86</v>
      </c>
      <c r="AW138" s="4">
        <v>300</v>
      </c>
      <c r="AY138" s="4">
        <v>115</v>
      </c>
      <c r="AZ138" s="4" t="s">
        <v>87</v>
      </c>
      <c r="BA138" s="4">
        <v>5</v>
      </c>
      <c r="BO138" s="4">
        <v>115</v>
      </c>
      <c r="BP138" s="4" t="s">
        <v>73</v>
      </c>
      <c r="BQ138" s="4">
        <v>470</v>
      </c>
      <c r="BS138" s="4">
        <v>115</v>
      </c>
      <c r="BT138" s="4" t="s">
        <v>87</v>
      </c>
      <c r="BU138" s="4">
        <v>5</v>
      </c>
    </row>
    <row r="139" spans="2:73" ht="9.75" customHeight="1" x14ac:dyDescent="0.7">
      <c r="X139" s="3" t="s">
        <v>124</v>
      </c>
      <c r="AA139" s="3" t="s">
        <v>145</v>
      </c>
      <c r="AF139" s="3" t="str">
        <f t="shared" si="67"/>
        <v/>
      </c>
      <c r="AG139" s="3" t="str">
        <f t="shared" si="62"/>
        <v/>
      </c>
      <c r="AH139" s="3" t="str">
        <f t="shared" si="63"/>
        <v/>
      </c>
      <c r="AU139" s="4">
        <v>116</v>
      </c>
      <c r="AV139" s="4" t="s">
        <v>86</v>
      </c>
      <c r="AW139" s="4">
        <v>300</v>
      </c>
      <c r="AY139" s="4">
        <v>116</v>
      </c>
      <c r="AZ139" s="4" t="s">
        <v>87</v>
      </c>
      <c r="BA139" s="4">
        <v>5</v>
      </c>
      <c r="BO139" s="4">
        <v>116</v>
      </c>
      <c r="BP139" s="4" t="s">
        <v>73</v>
      </c>
      <c r="BQ139" s="4">
        <v>470</v>
      </c>
      <c r="BS139" s="4">
        <v>116</v>
      </c>
      <c r="BT139" s="4" t="s">
        <v>87</v>
      </c>
      <c r="BU139" s="4">
        <v>5</v>
      </c>
    </row>
    <row r="140" spans="2:73" ht="9.75" customHeight="1" x14ac:dyDescent="0.7">
      <c r="X140" s="3" t="s">
        <v>125</v>
      </c>
      <c r="AA140" s="3" t="s">
        <v>146</v>
      </c>
      <c r="AF140" s="3" t="str">
        <f t="shared" si="67"/>
        <v/>
      </c>
      <c r="AG140" s="3" t="str">
        <f t="shared" si="62"/>
        <v/>
      </c>
      <c r="AH140" s="3" t="str">
        <f t="shared" si="63"/>
        <v/>
      </c>
      <c r="AU140" s="4">
        <v>117</v>
      </c>
      <c r="AV140" s="4" t="s">
        <v>86</v>
      </c>
      <c r="AW140" s="4">
        <v>300</v>
      </c>
      <c r="AY140" s="4">
        <v>117</v>
      </c>
      <c r="AZ140" s="4" t="s">
        <v>87</v>
      </c>
      <c r="BA140" s="4">
        <v>5</v>
      </c>
      <c r="BO140" s="4">
        <v>117</v>
      </c>
      <c r="BP140" s="4" t="s">
        <v>73</v>
      </c>
      <c r="BQ140" s="4">
        <v>470</v>
      </c>
      <c r="BS140" s="4">
        <v>117</v>
      </c>
      <c r="BT140" s="4" t="s">
        <v>87</v>
      </c>
      <c r="BU140" s="4">
        <v>5</v>
      </c>
    </row>
    <row r="141" spans="2:73" ht="9.75" customHeight="1" x14ac:dyDescent="0.7">
      <c r="X141" s="3" t="s">
        <v>126</v>
      </c>
      <c r="AA141" s="3" t="s">
        <v>147</v>
      </c>
      <c r="AF141" s="3" t="str">
        <f t="shared" si="67"/>
        <v/>
      </c>
      <c r="AG141" s="3" t="str">
        <f t="shared" si="62"/>
        <v/>
      </c>
      <c r="AH141" s="3" t="str">
        <f t="shared" si="63"/>
        <v/>
      </c>
      <c r="AU141" s="4">
        <v>118</v>
      </c>
      <c r="AV141" s="4" t="s">
        <v>86</v>
      </c>
      <c r="AW141" s="4">
        <v>300</v>
      </c>
      <c r="AY141" s="4">
        <v>118</v>
      </c>
      <c r="AZ141" s="4" t="s">
        <v>87</v>
      </c>
      <c r="BA141" s="4">
        <v>5</v>
      </c>
      <c r="BO141" s="4">
        <v>118</v>
      </c>
      <c r="BP141" s="4" t="s">
        <v>73</v>
      </c>
      <c r="BQ141" s="4">
        <v>470</v>
      </c>
      <c r="BS141" s="4">
        <v>118</v>
      </c>
      <c r="BT141" s="4" t="s">
        <v>87</v>
      </c>
      <c r="BU141" s="4">
        <v>5</v>
      </c>
    </row>
    <row r="142" spans="2:73" ht="9.75" customHeight="1" x14ac:dyDescent="0.7">
      <c r="X142" s="3" t="s">
        <v>127</v>
      </c>
      <c r="AA142" s="3" t="s">
        <v>148</v>
      </c>
      <c r="AF142" s="3" t="str">
        <f t="shared" si="67"/>
        <v/>
      </c>
      <c r="AG142" s="3" t="str">
        <f t="shared" si="62"/>
        <v/>
      </c>
      <c r="AH142" s="3" t="str">
        <f t="shared" si="63"/>
        <v/>
      </c>
      <c r="AU142" s="4">
        <v>119</v>
      </c>
      <c r="AV142" s="4" t="s">
        <v>86</v>
      </c>
      <c r="AW142" s="4">
        <v>300</v>
      </c>
      <c r="AY142" s="4">
        <v>119</v>
      </c>
      <c r="AZ142" s="4" t="s">
        <v>87</v>
      </c>
      <c r="BA142" s="4">
        <v>5</v>
      </c>
      <c r="BO142" s="4">
        <v>119</v>
      </c>
      <c r="BP142" s="4" t="s">
        <v>73</v>
      </c>
      <c r="BQ142" s="4">
        <v>470</v>
      </c>
      <c r="BS142" s="4">
        <v>119</v>
      </c>
      <c r="BT142" s="4" t="s">
        <v>87</v>
      </c>
      <c r="BU142" s="4">
        <v>5</v>
      </c>
    </row>
    <row r="143" spans="2:73" ht="9.75" customHeight="1" x14ac:dyDescent="0.7">
      <c r="X143" s="3" t="s">
        <v>128</v>
      </c>
      <c r="AA143" s="3" t="s">
        <v>149</v>
      </c>
      <c r="AF143" s="3" t="str">
        <f t="shared" si="67"/>
        <v/>
      </c>
      <c r="AG143" s="3" t="str">
        <f t="shared" si="62"/>
        <v/>
      </c>
      <c r="AH143" s="3" t="str">
        <f t="shared" si="63"/>
        <v/>
      </c>
      <c r="AU143" s="4">
        <v>120</v>
      </c>
      <c r="AV143" s="4" t="s">
        <v>86</v>
      </c>
      <c r="AW143" s="4">
        <v>300</v>
      </c>
      <c r="AY143" s="4">
        <v>120</v>
      </c>
      <c r="AZ143" s="4" t="s">
        <v>87</v>
      </c>
      <c r="BA143" s="4">
        <v>5</v>
      </c>
      <c r="BO143" s="4">
        <v>120</v>
      </c>
      <c r="BP143" s="4" t="s">
        <v>73</v>
      </c>
      <c r="BQ143" s="4">
        <v>470</v>
      </c>
      <c r="BS143" s="4">
        <v>120</v>
      </c>
      <c r="BT143" s="4" t="s">
        <v>87</v>
      </c>
      <c r="BU143" s="4">
        <v>5</v>
      </c>
    </row>
    <row r="144" spans="2:73" ht="9.75" customHeight="1" x14ac:dyDescent="0.7">
      <c r="X144" s="3" t="s">
        <v>129</v>
      </c>
      <c r="AA144" s="3" t="s">
        <v>150</v>
      </c>
      <c r="AF144" s="3" t="str">
        <f t="shared" si="67"/>
        <v/>
      </c>
      <c r="AG144" s="3" t="str">
        <f t="shared" si="62"/>
        <v/>
      </c>
      <c r="AH144" s="3" t="str">
        <f t="shared" si="63"/>
        <v/>
      </c>
      <c r="AU144" s="4">
        <v>121</v>
      </c>
      <c r="AV144" s="4" t="s">
        <v>86</v>
      </c>
      <c r="AW144" s="4">
        <v>300</v>
      </c>
      <c r="AY144" s="4">
        <v>121</v>
      </c>
      <c r="AZ144" s="4" t="s">
        <v>87</v>
      </c>
      <c r="BA144" s="4">
        <v>5</v>
      </c>
      <c r="BO144" s="4">
        <v>121</v>
      </c>
      <c r="BP144" s="4" t="s">
        <v>73</v>
      </c>
      <c r="BQ144" s="4">
        <v>470</v>
      </c>
      <c r="BS144" s="4">
        <v>121</v>
      </c>
      <c r="BT144" s="4" t="s">
        <v>87</v>
      </c>
      <c r="BU144" s="4">
        <v>5</v>
      </c>
    </row>
    <row r="145" spans="27:73" ht="9.75" customHeight="1" x14ac:dyDescent="0.7">
      <c r="AA145" s="3" t="s">
        <v>151</v>
      </c>
      <c r="AF145" s="3" t="str">
        <f t="shared" si="67"/>
        <v/>
      </c>
      <c r="AG145" s="3" t="str">
        <f t="shared" ref="AG145:AG165" si="68">IF($N$18="ゆっくり（中７営業日）",AV145,IF($N$18="通常（角背上製本・簡易製本：中4営業日／丸背上製本：中6営業日）",BP145,IF($N$18="お急ぎ（角背上製本・簡易製本：中2営業日／丸背上製本：中3営業日）",CF145,IF($N$18="特急（中1営業日）",CR145,""))))</f>
        <v/>
      </c>
      <c r="AH145" s="3" t="str">
        <f t="shared" ref="AH145:AH165" si="69">IF($N$18="ゆっくり（中７営業日）",AW145,IF($N$18="通常（角背上製本・簡易製本：中4営業日／丸背上製本：中6営業日）",BQ145,IF($N$18="お急ぎ（角背上製本・簡易製本：中2営業日／丸背上製本：中3営業日）",CG145,IF($N$18="特急（中1営業日）",CS145,""))))</f>
        <v/>
      </c>
      <c r="AU145" s="4">
        <v>122</v>
      </c>
      <c r="AV145" s="4" t="s">
        <v>86</v>
      </c>
      <c r="AW145" s="4">
        <v>300</v>
      </c>
      <c r="AY145" s="4">
        <v>122</v>
      </c>
      <c r="AZ145" s="4" t="s">
        <v>87</v>
      </c>
      <c r="BA145" s="4">
        <v>5</v>
      </c>
      <c r="BO145" s="4">
        <v>122</v>
      </c>
      <c r="BP145" s="4" t="s">
        <v>73</v>
      </c>
      <c r="BQ145" s="4">
        <v>470</v>
      </c>
      <c r="BS145" s="4">
        <v>122</v>
      </c>
      <c r="BT145" s="4" t="s">
        <v>87</v>
      </c>
      <c r="BU145" s="4">
        <v>5</v>
      </c>
    </row>
    <row r="146" spans="27:73" ht="9.75" customHeight="1" x14ac:dyDescent="0.7">
      <c r="AA146" s="3" t="s">
        <v>152</v>
      </c>
      <c r="AF146" s="3" t="str">
        <f t="shared" si="67"/>
        <v/>
      </c>
      <c r="AG146" s="3" t="str">
        <f t="shared" si="68"/>
        <v/>
      </c>
      <c r="AH146" s="3" t="str">
        <f t="shared" si="69"/>
        <v/>
      </c>
      <c r="AU146" s="4">
        <v>123</v>
      </c>
      <c r="AV146" s="4" t="s">
        <v>86</v>
      </c>
      <c r="AW146" s="4">
        <v>300</v>
      </c>
      <c r="AY146" s="4">
        <v>123</v>
      </c>
      <c r="AZ146" s="4" t="s">
        <v>87</v>
      </c>
      <c r="BA146" s="4">
        <v>5</v>
      </c>
      <c r="BO146" s="4">
        <v>123</v>
      </c>
      <c r="BP146" s="4" t="s">
        <v>73</v>
      </c>
      <c r="BQ146" s="4">
        <v>470</v>
      </c>
      <c r="BS146" s="4">
        <v>123</v>
      </c>
      <c r="BT146" s="4" t="s">
        <v>87</v>
      </c>
      <c r="BU146" s="4">
        <v>5</v>
      </c>
    </row>
    <row r="147" spans="27:73" ht="9.75" customHeight="1" x14ac:dyDescent="0.7">
      <c r="AA147" s="3" t="s">
        <v>153</v>
      </c>
      <c r="AF147" s="3" t="str">
        <f t="shared" si="67"/>
        <v/>
      </c>
      <c r="AG147" s="3" t="str">
        <f t="shared" si="68"/>
        <v/>
      </c>
      <c r="AH147" s="3" t="str">
        <f t="shared" si="69"/>
        <v/>
      </c>
      <c r="AU147" s="4">
        <v>124</v>
      </c>
      <c r="AV147" s="4" t="s">
        <v>86</v>
      </c>
      <c r="AW147" s="4">
        <v>300</v>
      </c>
      <c r="AY147" s="4">
        <v>124</v>
      </c>
      <c r="AZ147" s="4" t="s">
        <v>87</v>
      </c>
      <c r="BA147" s="4">
        <v>5</v>
      </c>
      <c r="BO147" s="4">
        <v>124</v>
      </c>
      <c r="BP147" s="4" t="s">
        <v>73</v>
      </c>
      <c r="BQ147" s="4">
        <v>470</v>
      </c>
      <c r="BS147" s="4">
        <v>124</v>
      </c>
      <c r="BT147" s="4" t="s">
        <v>87</v>
      </c>
      <c r="BU147" s="4">
        <v>5</v>
      </c>
    </row>
    <row r="148" spans="27:73" ht="9.75" customHeight="1" x14ac:dyDescent="0.7">
      <c r="AA148" s="3" t="s">
        <v>154</v>
      </c>
      <c r="AF148" s="3" t="str">
        <f t="shared" si="67"/>
        <v/>
      </c>
      <c r="AG148" s="3" t="str">
        <f t="shared" si="68"/>
        <v/>
      </c>
      <c r="AH148" s="3" t="str">
        <f t="shared" si="69"/>
        <v/>
      </c>
      <c r="AU148" s="4">
        <v>125</v>
      </c>
      <c r="AV148" s="4" t="s">
        <v>86</v>
      </c>
      <c r="AW148" s="4">
        <v>300</v>
      </c>
      <c r="AY148" s="4">
        <v>125</v>
      </c>
      <c r="AZ148" s="4" t="s">
        <v>87</v>
      </c>
      <c r="BA148" s="4">
        <v>5</v>
      </c>
      <c r="BO148" s="4">
        <v>125</v>
      </c>
      <c r="BP148" s="4" t="s">
        <v>73</v>
      </c>
      <c r="BQ148" s="4">
        <v>470</v>
      </c>
      <c r="BS148" s="4">
        <v>125</v>
      </c>
      <c r="BT148" s="4" t="s">
        <v>87</v>
      </c>
      <c r="BU148" s="4">
        <v>5</v>
      </c>
    </row>
    <row r="149" spans="27:73" ht="9.75" customHeight="1" x14ac:dyDescent="0.7">
      <c r="AA149" s="3" t="s">
        <v>155</v>
      </c>
      <c r="AF149" s="3" t="str">
        <f t="shared" si="67"/>
        <v/>
      </c>
      <c r="AG149" s="3" t="str">
        <f t="shared" si="68"/>
        <v/>
      </c>
      <c r="AH149" s="3" t="str">
        <f t="shared" si="69"/>
        <v/>
      </c>
      <c r="AU149" s="4">
        <v>126</v>
      </c>
      <c r="AV149" s="4" t="s">
        <v>86</v>
      </c>
      <c r="AW149" s="4">
        <v>300</v>
      </c>
      <c r="AY149" s="4">
        <v>126</v>
      </c>
      <c r="AZ149" s="4" t="s">
        <v>87</v>
      </c>
      <c r="BA149" s="4">
        <v>5</v>
      </c>
      <c r="BO149" s="4">
        <v>126</v>
      </c>
      <c r="BP149" s="4" t="s">
        <v>73</v>
      </c>
      <c r="BQ149" s="4">
        <v>470</v>
      </c>
      <c r="BS149" s="4">
        <v>126</v>
      </c>
      <c r="BT149" s="4" t="s">
        <v>87</v>
      </c>
      <c r="BU149" s="4">
        <v>5</v>
      </c>
    </row>
    <row r="150" spans="27:73" ht="9.75" customHeight="1" x14ac:dyDescent="0.7">
      <c r="AA150" s="3" t="s">
        <v>156</v>
      </c>
      <c r="AF150" s="3" t="str">
        <f t="shared" si="67"/>
        <v/>
      </c>
      <c r="AG150" s="3" t="str">
        <f t="shared" si="68"/>
        <v/>
      </c>
      <c r="AH150" s="3" t="str">
        <f t="shared" si="69"/>
        <v/>
      </c>
      <c r="AU150" s="4">
        <v>127</v>
      </c>
      <c r="AV150" s="4" t="s">
        <v>86</v>
      </c>
      <c r="AW150" s="4">
        <v>300</v>
      </c>
      <c r="AY150" s="4">
        <v>127</v>
      </c>
      <c r="AZ150" s="4" t="s">
        <v>87</v>
      </c>
      <c r="BA150" s="4">
        <v>5</v>
      </c>
      <c r="BO150" s="4">
        <v>127</v>
      </c>
      <c r="BP150" s="4" t="s">
        <v>73</v>
      </c>
      <c r="BQ150" s="4">
        <v>470</v>
      </c>
      <c r="BS150" s="4">
        <v>127</v>
      </c>
      <c r="BT150" s="4" t="s">
        <v>87</v>
      </c>
      <c r="BU150" s="4">
        <v>5</v>
      </c>
    </row>
    <row r="151" spans="27:73" ht="9.75" customHeight="1" x14ac:dyDescent="0.7">
      <c r="AA151" s="3" t="s">
        <v>157</v>
      </c>
      <c r="AF151" s="3" t="str">
        <f t="shared" si="67"/>
        <v/>
      </c>
      <c r="AG151" s="3" t="str">
        <f t="shared" si="68"/>
        <v/>
      </c>
      <c r="AH151" s="3" t="str">
        <f t="shared" si="69"/>
        <v/>
      </c>
      <c r="AU151" s="4">
        <v>128</v>
      </c>
      <c r="AV151" s="4" t="s">
        <v>86</v>
      </c>
      <c r="AW151" s="4">
        <v>300</v>
      </c>
      <c r="AY151" s="4">
        <v>128</v>
      </c>
      <c r="AZ151" s="4" t="s">
        <v>87</v>
      </c>
      <c r="BA151" s="4">
        <v>5</v>
      </c>
      <c r="BO151" s="4">
        <v>128</v>
      </c>
      <c r="BP151" s="4" t="s">
        <v>73</v>
      </c>
      <c r="BQ151" s="4">
        <v>470</v>
      </c>
      <c r="BS151" s="4">
        <v>128</v>
      </c>
      <c r="BT151" s="4" t="s">
        <v>87</v>
      </c>
      <c r="BU151" s="4">
        <v>5</v>
      </c>
    </row>
    <row r="152" spans="27:73" ht="9.75" customHeight="1" x14ac:dyDescent="0.7">
      <c r="AA152" s="3" t="s">
        <v>158</v>
      </c>
      <c r="AF152" s="3" t="str">
        <f t="shared" si="67"/>
        <v/>
      </c>
      <c r="AG152" s="3" t="str">
        <f t="shared" si="68"/>
        <v/>
      </c>
      <c r="AH152" s="3" t="str">
        <f t="shared" si="69"/>
        <v/>
      </c>
      <c r="AU152" s="4">
        <v>129</v>
      </c>
      <c r="AV152" s="4" t="s">
        <v>86</v>
      </c>
      <c r="AW152" s="4">
        <v>300</v>
      </c>
      <c r="AY152" s="4">
        <v>129</v>
      </c>
      <c r="AZ152" s="4" t="s">
        <v>87</v>
      </c>
      <c r="BA152" s="4">
        <v>5</v>
      </c>
      <c r="BO152" s="4">
        <v>129</v>
      </c>
      <c r="BP152" s="4" t="s">
        <v>73</v>
      </c>
      <c r="BQ152" s="4">
        <v>470</v>
      </c>
      <c r="BS152" s="4">
        <v>129</v>
      </c>
      <c r="BT152" s="4" t="s">
        <v>87</v>
      </c>
      <c r="BU152" s="4">
        <v>5</v>
      </c>
    </row>
    <row r="153" spans="27:73" ht="9.75" customHeight="1" x14ac:dyDescent="0.7">
      <c r="AF153" s="3" t="str">
        <f t="shared" si="67"/>
        <v/>
      </c>
      <c r="AG153" s="3" t="str">
        <f t="shared" si="68"/>
        <v/>
      </c>
      <c r="AH153" s="3" t="str">
        <f t="shared" si="69"/>
        <v/>
      </c>
      <c r="AU153" s="4">
        <v>130</v>
      </c>
      <c r="AV153" s="4" t="s">
        <v>86</v>
      </c>
      <c r="AW153" s="4">
        <v>300</v>
      </c>
      <c r="AY153" s="4">
        <v>130</v>
      </c>
      <c r="AZ153" s="4" t="s">
        <v>87</v>
      </c>
      <c r="BA153" s="4">
        <v>5</v>
      </c>
      <c r="BO153" s="4">
        <v>130</v>
      </c>
      <c r="BP153" s="4" t="s">
        <v>73</v>
      </c>
      <c r="BQ153" s="4">
        <v>470</v>
      </c>
      <c r="BS153" s="4">
        <v>130</v>
      </c>
      <c r="BT153" s="4" t="s">
        <v>87</v>
      </c>
      <c r="BU153" s="4">
        <v>5</v>
      </c>
    </row>
    <row r="154" spans="27:73" ht="9.75" customHeight="1" x14ac:dyDescent="0.7">
      <c r="AF154" s="3" t="str">
        <f t="shared" si="67"/>
        <v/>
      </c>
      <c r="AG154" s="3" t="str">
        <f t="shared" si="68"/>
        <v/>
      </c>
      <c r="AH154" s="3" t="str">
        <f t="shared" si="69"/>
        <v/>
      </c>
      <c r="AU154" s="4">
        <v>131</v>
      </c>
      <c r="AV154" s="4" t="s">
        <v>86</v>
      </c>
      <c r="AW154" s="4">
        <v>300</v>
      </c>
      <c r="AY154" s="4">
        <v>131</v>
      </c>
      <c r="AZ154" s="4" t="s">
        <v>87</v>
      </c>
      <c r="BA154" s="4">
        <v>5</v>
      </c>
      <c r="BO154" s="4">
        <v>131</v>
      </c>
      <c r="BP154" s="4" t="s">
        <v>73</v>
      </c>
      <c r="BQ154" s="4">
        <v>470</v>
      </c>
      <c r="BS154" s="4">
        <v>131</v>
      </c>
      <c r="BT154" s="4" t="s">
        <v>87</v>
      </c>
      <c r="BU154" s="4">
        <v>5</v>
      </c>
    </row>
    <row r="155" spans="27:73" ht="9.75" customHeight="1" x14ac:dyDescent="0.7">
      <c r="AF155" s="3" t="str">
        <f t="shared" si="67"/>
        <v/>
      </c>
      <c r="AG155" s="3" t="str">
        <f t="shared" si="68"/>
        <v/>
      </c>
      <c r="AH155" s="3" t="str">
        <f t="shared" si="69"/>
        <v/>
      </c>
      <c r="AU155" s="4">
        <v>132</v>
      </c>
      <c r="AV155" s="4" t="s">
        <v>86</v>
      </c>
      <c r="AW155" s="4">
        <v>300</v>
      </c>
      <c r="AY155" s="4">
        <v>132</v>
      </c>
      <c r="AZ155" s="4" t="s">
        <v>87</v>
      </c>
      <c r="BA155" s="4">
        <v>5</v>
      </c>
      <c r="BO155" s="4">
        <v>132</v>
      </c>
      <c r="BP155" s="4" t="s">
        <v>73</v>
      </c>
      <c r="BQ155" s="4">
        <v>470</v>
      </c>
      <c r="BS155" s="4">
        <v>132</v>
      </c>
      <c r="BT155" s="4" t="s">
        <v>87</v>
      </c>
      <c r="BU155" s="4">
        <v>5</v>
      </c>
    </row>
    <row r="156" spans="27:73" ht="9.75" customHeight="1" x14ac:dyDescent="0.7">
      <c r="AF156" s="3" t="str">
        <f t="shared" si="67"/>
        <v/>
      </c>
      <c r="AG156" s="3" t="str">
        <f t="shared" si="68"/>
        <v/>
      </c>
      <c r="AH156" s="3" t="str">
        <f t="shared" si="69"/>
        <v/>
      </c>
      <c r="AU156" s="4">
        <v>133</v>
      </c>
      <c r="AV156" s="4" t="s">
        <v>86</v>
      </c>
      <c r="AW156" s="4">
        <v>300</v>
      </c>
      <c r="AY156" s="4">
        <v>133</v>
      </c>
      <c r="AZ156" s="4" t="s">
        <v>87</v>
      </c>
      <c r="BA156" s="4">
        <v>5</v>
      </c>
      <c r="BO156" s="4">
        <v>133</v>
      </c>
      <c r="BP156" s="4" t="s">
        <v>73</v>
      </c>
      <c r="BQ156" s="4">
        <v>470</v>
      </c>
      <c r="BS156" s="4">
        <v>133</v>
      </c>
      <c r="BT156" s="4" t="s">
        <v>87</v>
      </c>
      <c r="BU156" s="4">
        <v>5</v>
      </c>
    </row>
    <row r="157" spans="27:73" ht="9.75" customHeight="1" x14ac:dyDescent="0.7">
      <c r="AF157" s="3" t="str">
        <f t="shared" si="67"/>
        <v/>
      </c>
      <c r="AG157" s="3" t="str">
        <f t="shared" si="68"/>
        <v/>
      </c>
      <c r="AH157" s="3" t="str">
        <f t="shared" si="69"/>
        <v/>
      </c>
      <c r="AU157" s="4">
        <v>134</v>
      </c>
      <c r="AV157" s="4" t="s">
        <v>86</v>
      </c>
      <c r="AW157" s="4">
        <v>300</v>
      </c>
      <c r="AY157" s="4">
        <v>134</v>
      </c>
      <c r="AZ157" s="4" t="s">
        <v>87</v>
      </c>
      <c r="BA157" s="4">
        <v>5</v>
      </c>
      <c r="BO157" s="4">
        <v>134</v>
      </c>
      <c r="BP157" s="4" t="s">
        <v>73</v>
      </c>
      <c r="BQ157" s="4">
        <v>470</v>
      </c>
      <c r="BS157" s="4">
        <v>134</v>
      </c>
      <c r="BT157" s="4" t="s">
        <v>87</v>
      </c>
      <c r="BU157" s="4">
        <v>5</v>
      </c>
    </row>
    <row r="158" spans="27:73" ht="9.75" customHeight="1" x14ac:dyDescent="0.7">
      <c r="AF158" s="3" t="str">
        <f t="shared" si="67"/>
        <v/>
      </c>
      <c r="AG158" s="3" t="str">
        <f t="shared" si="68"/>
        <v/>
      </c>
      <c r="AH158" s="3" t="str">
        <f t="shared" si="69"/>
        <v/>
      </c>
      <c r="AU158" s="4">
        <v>135</v>
      </c>
      <c r="AV158" s="4" t="s">
        <v>86</v>
      </c>
      <c r="AW158" s="4">
        <v>300</v>
      </c>
      <c r="AY158" s="4">
        <v>135</v>
      </c>
      <c r="AZ158" s="4" t="s">
        <v>87</v>
      </c>
      <c r="BA158" s="4">
        <v>5</v>
      </c>
      <c r="BO158" s="4">
        <v>135</v>
      </c>
      <c r="BP158" s="4" t="s">
        <v>73</v>
      </c>
      <c r="BQ158" s="4">
        <v>470</v>
      </c>
      <c r="BS158" s="4">
        <v>135</v>
      </c>
      <c r="BT158" s="4" t="s">
        <v>87</v>
      </c>
      <c r="BU158" s="4">
        <v>5</v>
      </c>
    </row>
    <row r="159" spans="27:73" ht="9.75" customHeight="1" x14ac:dyDescent="0.7">
      <c r="AF159" s="3" t="str">
        <f t="shared" si="67"/>
        <v/>
      </c>
      <c r="AG159" s="3" t="str">
        <f t="shared" si="68"/>
        <v/>
      </c>
      <c r="AH159" s="3" t="str">
        <f t="shared" si="69"/>
        <v/>
      </c>
      <c r="AU159" s="4">
        <v>136</v>
      </c>
      <c r="AV159" s="4" t="s">
        <v>86</v>
      </c>
      <c r="AW159" s="4">
        <v>300</v>
      </c>
      <c r="AY159" s="4">
        <v>136</v>
      </c>
      <c r="AZ159" s="4" t="s">
        <v>87</v>
      </c>
      <c r="BA159" s="4">
        <v>5</v>
      </c>
      <c r="BO159" s="4">
        <v>136</v>
      </c>
      <c r="BP159" s="4" t="s">
        <v>73</v>
      </c>
      <c r="BQ159" s="4">
        <v>470</v>
      </c>
      <c r="BS159" s="4">
        <v>136</v>
      </c>
      <c r="BT159" s="4" t="s">
        <v>87</v>
      </c>
      <c r="BU159" s="4">
        <v>5</v>
      </c>
    </row>
    <row r="160" spans="27:73" ht="9.75" customHeight="1" x14ac:dyDescent="0.7">
      <c r="AF160" s="3" t="str">
        <f t="shared" si="67"/>
        <v/>
      </c>
      <c r="AG160" s="3" t="str">
        <f t="shared" si="68"/>
        <v/>
      </c>
      <c r="AH160" s="3" t="str">
        <f t="shared" si="69"/>
        <v/>
      </c>
      <c r="AU160" s="4">
        <v>137</v>
      </c>
      <c r="AV160" s="4" t="s">
        <v>86</v>
      </c>
      <c r="AW160" s="4">
        <v>300</v>
      </c>
      <c r="AY160" s="4">
        <v>137</v>
      </c>
      <c r="AZ160" s="4" t="s">
        <v>87</v>
      </c>
      <c r="BA160" s="4">
        <v>5</v>
      </c>
      <c r="BO160" s="4">
        <v>137</v>
      </c>
      <c r="BP160" s="4" t="s">
        <v>73</v>
      </c>
      <c r="BQ160" s="4">
        <v>470</v>
      </c>
      <c r="BS160" s="4">
        <v>137</v>
      </c>
      <c r="BT160" s="4" t="s">
        <v>87</v>
      </c>
      <c r="BU160" s="4">
        <v>5</v>
      </c>
    </row>
    <row r="161" spans="32:73" ht="9.75" customHeight="1" x14ac:dyDescent="0.7">
      <c r="AF161" s="3" t="str">
        <f t="shared" si="67"/>
        <v/>
      </c>
      <c r="AG161" s="3" t="str">
        <f t="shared" si="68"/>
        <v/>
      </c>
      <c r="AH161" s="3" t="str">
        <f t="shared" si="69"/>
        <v/>
      </c>
      <c r="AU161" s="4">
        <v>138</v>
      </c>
      <c r="AV161" s="4" t="s">
        <v>86</v>
      </c>
      <c r="AW161" s="4">
        <v>300</v>
      </c>
      <c r="AY161" s="4">
        <v>138</v>
      </c>
      <c r="AZ161" s="4" t="s">
        <v>87</v>
      </c>
      <c r="BA161" s="4">
        <v>5</v>
      </c>
      <c r="BO161" s="4">
        <v>138</v>
      </c>
      <c r="BP161" s="4" t="s">
        <v>73</v>
      </c>
      <c r="BQ161" s="4">
        <v>470</v>
      </c>
      <c r="BS161" s="4">
        <v>138</v>
      </c>
      <c r="BT161" s="4" t="s">
        <v>87</v>
      </c>
      <c r="BU161" s="4">
        <v>5</v>
      </c>
    </row>
    <row r="162" spans="32:73" ht="9.75" customHeight="1" x14ac:dyDescent="0.7">
      <c r="AF162" s="3" t="str">
        <f t="shared" si="67"/>
        <v/>
      </c>
      <c r="AG162" s="3" t="str">
        <f t="shared" si="68"/>
        <v/>
      </c>
      <c r="AH162" s="3" t="str">
        <f t="shared" si="69"/>
        <v/>
      </c>
      <c r="AU162" s="4">
        <v>139</v>
      </c>
      <c r="AV162" s="4" t="s">
        <v>86</v>
      </c>
      <c r="AW162" s="4">
        <v>300</v>
      </c>
      <c r="AY162" s="4">
        <v>139</v>
      </c>
      <c r="AZ162" s="4" t="s">
        <v>87</v>
      </c>
      <c r="BA162" s="4">
        <v>5</v>
      </c>
      <c r="BO162" s="4">
        <v>139</v>
      </c>
      <c r="BP162" s="4" t="s">
        <v>73</v>
      </c>
      <c r="BQ162" s="4">
        <v>470</v>
      </c>
      <c r="BS162" s="4">
        <v>139</v>
      </c>
      <c r="BT162" s="4" t="s">
        <v>87</v>
      </c>
      <c r="BU162" s="4">
        <v>5</v>
      </c>
    </row>
    <row r="163" spans="32:73" ht="9.75" customHeight="1" x14ac:dyDescent="0.7">
      <c r="AF163" s="3" t="str">
        <f t="shared" si="67"/>
        <v/>
      </c>
      <c r="AG163" s="3" t="str">
        <f t="shared" si="68"/>
        <v/>
      </c>
      <c r="AH163" s="3" t="str">
        <f t="shared" si="69"/>
        <v/>
      </c>
      <c r="AU163" s="4">
        <v>140</v>
      </c>
      <c r="AV163" s="4" t="s">
        <v>86</v>
      </c>
      <c r="AW163" s="4">
        <v>300</v>
      </c>
      <c r="AY163" s="4">
        <v>140</v>
      </c>
      <c r="AZ163" s="4" t="s">
        <v>87</v>
      </c>
      <c r="BA163" s="4">
        <v>5</v>
      </c>
      <c r="BO163" s="4">
        <v>140</v>
      </c>
      <c r="BP163" s="4" t="s">
        <v>73</v>
      </c>
      <c r="BQ163" s="4">
        <v>470</v>
      </c>
      <c r="BS163" s="4">
        <v>140</v>
      </c>
      <c r="BT163" s="4" t="s">
        <v>87</v>
      </c>
      <c r="BU163" s="4">
        <v>5</v>
      </c>
    </row>
    <row r="164" spans="32:73" ht="9.75" customHeight="1" x14ac:dyDescent="0.7">
      <c r="AF164" s="3" t="str">
        <f t="shared" si="67"/>
        <v/>
      </c>
      <c r="AG164" s="3" t="str">
        <f t="shared" si="68"/>
        <v/>
      </c>
      <c r="AH164" s="3" t="str">
        <f t="shared" si="69"/>
        <v/>
      </c>
      <c r="AU164" s="4">
        <v>141</v>
      </c>
      <c r="AV164" s="4" t="s">
        <v>86</v>
      </c>
      <c r="AW164" s="4">
        <v>300</v>
      </c>
      <c r="AY164" s="4">
        <v>141</v>
      </c>
      <c r="AZ164" s="4" t="s">
        <v>87</v>
      </c>
      <c r="BA164" s="4">
        <v>5</v>
      </c>
      <c r="BO164" s="4">
        <v>141</v>
      </c>
      <c r="BP164" s="4" t="s">
        <v>73</v>
      </c>
      <c r="BQ164" s="4">
        <v>470</v>
      </c>
      <c r="BS164" s="4">
        <v>141</v>
      </c>
      <c r="BT164" s="4" t="s">
        <v>87</v>
      </c>
      <c r="BU164" s="4">
        <v>5</v>
      </c>
    </row>
    <row r="165" spans="32:73" ht="9.75" customHeight="1" x14ac:dyDescent="0.7">
      <c r="AF165" s="3" t="str">
        <f t="shared" si="67"/>
        <v/>
      </c>
      <c r="AG165" s="3" t="str">
        <f t="shared" si="68"/>
        <v/>
      </c>
      <c r="AH165" s="3" t="str">
        <f t="shared" si="69"/>
        <v/>
      </c>
      <c r="AU165" s="4">
        <v>142</v>
      </c>
      <c r="AV165" s="4" t="s">
        <v>86</v>
      </c>
      <c r="AW165" s="4">
        <v>300</v>
      </c>
      <c r="AY165" s="4">
        <v>142</v>
      </c>
      <c r="AZ165" s="4" t="s">
        <v>87</v>
      </c>
      <c r="BA165" s="4">
        <v>5</v>
      </c>
      <c r="BO165" s="4">
        <v>142</v>
      </c>
      <c r="BP165" s="4" t="s">
        <v>73</v>
      </c>
      <c r="BQ165" s="4">
        <v>470</v>
      </c>
      <c r="BS165" s="4">
        <v>142</v>
      </c>
      <c r="BT165" s="4" t="s">
        <v>87</v>
      </c>
      <c r="BU165" s="4">
        <v>5</v>
      </c>
    </row>
    <row r="166" spans="32:73" ht="9.75" customHeight="1" x14ac:dyDescent="0.7">
      <c r="AF166" s="3" t="str">
        <f t="shared" ref="AF166:AF229" si="70">IF($N$18="ゆっくり（中７営業日）",AU166,IF($N$18="通常（角背上製本・簡易製本：中4営業日／丸背上製本：中6営業日）",BO166,IF($N$18="お急ぎ（角背上製本・簡易製本：中2営業日／丸背上製本：中3営業日）",CE166,IF($N$18="特急（中1営業日）",CQ166,""))))</f>
        <v/>
      </c>
      <c r="AG166" s="3" t="str">
        <f t="shared" ref="AG166:AG229" si="71">IF($N$18="ゆっくり（中７営業日）",AV166,IF($N$18="通常（角背上製本・簡易製本：中4営業日／丸背上製本：中6営業日）",BP166,IF($N$18="お急ぎ（角背上製本・簡易製本：中2営業日／丸背上製本：中3営業日）",CF166,IF($N$18="特急（中1営業日）",CR166,""))))</f>
        <v/>
      </c>
      <c r="AH166" s="3" t="str">
        <f t="shared" ref="AH166:AH229" si="72">IF($N$18="ゆっくり（中７営業日）",AW166,IF($N$18="通常（角背上製本・簡易製本：中4営業日／丸背上製本：中6営業日）",BQ166,IF($N$18="お急ぎ（角背上製本・簡易製本：中2営業日／丸背上製本：中3営業日）",CG166,IF($N$18="特急（中1営業日）",CS166,""))))</f>
        <v/>
      </c>
      <c r="AU166" s="4">
        <v>143</v>
      </c>
      <c r="AV166" s="4" t="s">
        <v>86</v>
      </c>
      <c r="AW166" s="4">
        <v>300</v>
      </c>
      <c r="AY166" s="4">
        <v>143</v>
      </c>
      <c r="AZ166" s="4" t="s">
        <v>87</v>
      </c>
      <c r="BA166" s="4">
        <v>5</v>
      </c>
      <c r="BO166" s="4">
        <v>143</v>
      </c>
      <c r="BP166" s="4" t="s">
        <v>73</v>
      </c>
      <c r="BQ166" s="4">
        <v>470</v>
      </c>
      <c r="BS166" s="4">
        <v>143</v>
      </c>
      <c r="BT166" s="4" t="s">
        <v>87</v>
      </c>
      <c r="BU166" s="4">
        <v>5</v>
      </c>
    </row>
    <row r="167" spans="32:73" ht="9.75" customHeight="1" x14ac:dyDescent="0.7">
      <c r="AF167" s="3" t="str">
        <f t="shared" si="70"/>
        <v/>
      </c>
      <c r="AG167" s="3" t="str">
        <f t="shared" si="71"/>
        <v/>
      </c>
      <c r="AH167" s="3" t="str">
        <f t="shared" si="72"/>
        <v/>
      </c>
      <c r="AU167" s="4">
        <v>144</v>
      </c>
      <c r="AV167" s="4" t="s">
        <v>86</v>
      </c>
      <c r="AW167" s="4">
        <v>300</v>
      </c>
      <c r="AY167" s="4">
        <v>144</v>
      </c>
      <c r="AZ167" s="4" t="s">
        <v>87</v>
      </c>
      <c r="BA167" s="4">
        <v>5</v>
      </c>
      <c r="BO167" s="4">
        <v>144</v>
      </c>
      <c r="BP167" s="4" t="s">
        <v>73</v>
      </c>
      <c r="BQ167" s="4">
        <v>470</v>
      </c>
      <c r="BS167" s="4">
        <v>144</v>
      </c>
      <c r="BT167" s="4" t="s">
        <v>87</v>
      </c>
      <c r="BU167" s="4">
        <v>5</v>
      </c>
    </row>
    <row r="168" spans="32:73" ht="9.75" customHeight="1" x14ac:dyDescent="0.7">
      <c r="AF168" s="3" t="str">
        <f t="shared" si="70"/>
        <v/>
      </c>
      <c r="AG168" s="3" t="str">
        <f t="shared" si="71"/>
        <v/>
      </c>
      <c r="AH168" s="3" t="str">
        <f t="shared" si="72"/>
        <v/>
      </c>
      <c r="AU168" s="4">
        <v>145</v>
      </c>
      <c r="AV168" s="4" t="s">
        <v>86</v>
      </c>
      <c r="AW168" s="4">
        <v>300</v>
      </c>
      <c r="AY168" s="4">
        <v>145</v>
      </c>
      <c r="AZ168" s="4" t="s">
        <v>87</v>
      </c>
      <c r="BA168" s="4">
        <v>5</v>
      </c>
      <c r="BO168" s="4">
        <v>145</v>
      </c>
      <c r="BP168" s="4" t="s">
        <v>73</v>
      </c>
      <c r="BQ168" s="4">
        <v>470</v>
      </c>
      <c r="BS168" s="4">
        <v>145</v>
      </c>
      <c r="BT168" s="4" t="s">
        <v>87</v>
      </c>
      <c r="BU168" s="4">
        <v>5</v>
      </c>
    </row>
    <row r="169" spans="32:73" ht="9.75" customHeight="1" x14ac:dyDescent="0.7">
      <c r="AF169" s="3" t="str">
        <f t="shared" si="70"/>
        <v/>
      </c>
      <c r="AG169" s="3" t="str">
        <f t="shared" si="71"/>
        <v/>
      </c>
      <c r="AH169" s="3" t="str">
        <f t="shared" si="72"/>
        <v/>
      </c>
      <c r="AU169" s="4">
        <v>146</v>
      </c>
      <c r="AV169" s="4" t="s">
        <v>86</v>
      </c>
      <c r="AW169" s="4">
        <v>300</v>
      </c>
      <c r="AY169" s="4">
        <v>146</v>
      </c>
      <c r="AZ169" s="4" t="s">
        <v>87</v>
      </c>
      <c r="BA169" s="4">
        <v>5</v>
      </c>
      <c r="BO169" s="4">
        <v>146</v>
      </c>
      <c r="BP169" s="4" t="s">
        <v>73</v>
      </c>
      <c r="BQ169" s="4">
        <v>470</v>
      </c>
      <c r="BS169" s="4">
        <v>146</v>
      </c>
      <c r="BT169" s="4" t="s">
        <v>87</v>
      </c>
      <c r="BU169" s="4">
        <v>5</v>
      </c>
    </row>
    <row r="170" spans="32:73" ht="9.75" customHeight="1" x14ac:dyDescent="0.7">
      <c r="AF170" s="3" t="str">
        <f t="shared" si="70"/>
        <v/>
      </c>
      <c r="AG170" s="3" t="str">
        <f t="shared" si="71"/>
        <v/>
      </c>
      <c r="AH170" s="3" t="str">
        <f t="shared" si="72"/>
        <v/>
      </c>
      <c r="AU170" s="4">
        <v>147</v>
      </c>
      <c r="AV170" s="4" t="s">
        <v>86</v>
      </c>
      <c r="AW170" s="4">
        <v>300</v>
      </c>
      <c r="AY170" s="4">
        <v>147</v>
      </c>
      <c r="AZ170" s="4" t="s">
        <v>87</v>
      </c>
      <c r="BA170" s="4">
        <v>5</v>
      </c>
      <c r="BO170" s="4">
        <v>147</v>
      </c>
      <c r="BP170" s="4" t="s">
        <v>73</v>
      </c>
      <c r="BQ170" s="4">
        <v>470</v>
      </c>
      <c r="BS170" s="4">
        <v>147</v>
      </c>
      <c r="BT170" s="4" t="s">
        <v>87</v>
      </c>
      <c r="BU170" s="4">
        <v>5</v>
      </c>
    </row>
    <row r="171" spans="32:73" ht="9.75" customHeight="1" x14ac:dyDescent="0.7">
      <c r="AF171" s="3" t="str">
        <f t="shared" si="70"/>
        <v/>
      </c>
      <c r="AG171" s="3" t="str">
        <f t="shared" si="71"/>
        <v/>
      </c>
      <c r="AH171" s="3" t="str">
        <f t="shared" si="72"/>
        <v/>
      </c>
      <c r="AU171" s="4">
        <v>148</v>
      </c>
      <c r="AV171" s="4" t="s">
        <v>86</v>
      </c>
      <c r="AW171" s="4">
        <v>300</v>
      </c>
      <c r="AY171" s="4">
        <v>148</v>
      </c>
      <c r="AZ171" s="4" t="s">
        <v>87</v>
      </c>
      <c r="BA171" s="4">
        <v>5</v>
      </c>
      <c r="BO171" s="4">
        <v>148</v>
      </c>
      <c r="BP171" s="4" t="s">
        <v>73</v>
      </c>
      <c r="BQ171" s="4">
        <v>470</v>
      </c>
      <c r="BS171" s="4">
        <v>148</v>
      </c>
      <c r="BT171" s="4" t="s">
        <v>87</v>
      </c>
      <c r="BU171" s="4">
        <v>5</v>
      </c>
    </row>
    <row r="172" spans="32:73" ht="9.75" customHeight="1" x14ac:dyDescent="0.7">
      <c r="AF172" s="3" t="str">
        <f t="shared" si="70"/>
        <v/>
      </c>
      <c r="AG172" s="3" t="str">
        <f t="shared" si="71"/>
        <v/>
      </c>
      <c r="AH172" s="3" t="str">
        <f t="shared" si="72"/>
        <v/>
      </c>
      <c r="AU172" s="4">
        <v>149</v>
      </c>
      <c r="AV172" s="4" t="s">
        <v>86</v>
      </c>
      <c r="AW172" s="4">
        <v>300</v>
      </c>
      <c r="AY172" s="4">
        <v>149</v>
      </c>
      <c r="AZ172" s="4" t="s">
        <v>87</v>
      </c>
      <c r="BA172" s="4">
        <v>5</v>
      </c>
      <c r="BO172" s="4">
        <v>149</v>
      </c>
      <c r="BP172" s="4" t="s">
        <v>73</v>
      </c>
      <c r="BQ172" s="4">
        <v>470</v>
      </c>
      <c r="BS172" s="4">
        <v>149</v>
      </c>
      <c r="BT172" s="4" t="s">
        <v>87</v>
      </c>
      <c r="BU172" s="4">
        <v>5</v>
      </c>
    </row>
    <row r="173" spans="32:73" ht="9.75" customHeight="1" x14ac:dyDescent="0.7">
      <c r="AF173" s="3" t="str">
        <f t="shared" si="70"/>
        <v/>
      </c>
      <c r="AG173" s="3" t="str">
        <f t="shared" si="71"/>
        <v/>
      </c>
      <c r="AH173" s="3" t="str">
        <f t="shared" si="72"/>
        <v/>
      </c>
      <c r="AU173" s="4">
        <v>150</v>
      </c>
      <c r="AV173" s="4" t="s">
        <v>88</v>
      </c>
      <c r="AW173" s="4">
        <v>230</v>
      </c>
      <c r="AY173" s="4">
        <v>150</v>
      </c>
      <c r="AZ173" s="4" t="s">
        <v>87</v>
      </c>
      <c r="BA173" s="4">
        <v>5</v>
      </c>
      <c r="BO173" s="4">
        <v>150</v>
      </c>
      <c r="BP173" s="4" t="s">
        <v>73</v>
      </c>
      <c r="BQ173" s="4">
        <v>470</v>
      </c>
      <c r="BS173" s="4">
        <v>150</v>
      </c>
      <c r="BT173" s="4" t="s">
        <v>87</v>
      </c>
      <c r="BU173" s="4">
        <v>5</v>
      </c>
    </row>
    <row r="174" spans="32:73" ht="9.75" customHeight="1" x14ac:dyDescent="0.7">
      <c r="AF174" s="3" t="str">
        <f t="shared" si="70"/>
        <v/>
      </c>
      <c r="AG174" s="3" t="str">
        <f t="shared" si="71"/>
        <v/>
      </c>
      <c r="AH174" s="3" t="str">
        <f t="shared" si="72"/>
        <v/>
      </c>
      <c r="AU174" s="4">
        <v>151</v>
      </c>
      <c r="AV174" s="4" t="s">
        <v>88</v>
      </c>
      <c r="AW174" s="4">
        <v>230</v>
      </c>
      <c r="AY174" s="4">
        <v>151</v>
      </c>
      <c r="AZ174" s="4" t="s">
        <v>87</v>
      </c>
      <c r="BA174" s="4">
        <v>5</v>
      </c>
      <c r="BO174" s="4">
        <v>151</v>
      </c>
      <c r="BP174" s="4" t="s">
        <v>73</v>
      </c>
      <c r="BQ174" s="4">
        <v>470</v>
      </c>
      <c r="BS174" s="4">
        <v>151</v>
      </c>
      <c r="BT174" s="4" t="s">
        <v>87</v>
      </c>
      <c r="BU174" s="4">
        <v>5</v>
      </c>
    </row>
    <row r="175" spans="32:73" ht="9.75" customHeight="1" x14ac:dyDescent="0.7">
      <c r="AF175" s="3" t="str">
        <f t="shared" si="70"/>
        <v/>
      </c>
      <c r="AG175" s="3" t="str">
        <f t="shared" si="71"/>
        <v/>
      </c>
      <c r="AH175" s="3" t="str">
        <f t="shared" si="72"/>
        <v/>
      </c>
      <c r="AU175" s="4">
        <v>152</v>
      </c>
      <c r="AV175" s="4" t="s">
        <v>88</v>
      </c>
      <c r="AW175" s="4">
        <v>230</v>
      </c>
      <c r="AY175" s="4">
        <v>152</v>
      </c>
      <c r="AZ175" s="4" t="s">
        <v>87</v>
      </c>
      <c r="BA175" s="4">
        <v>5</v>
      </c>
      <c r="BO175" s="4">
        <v>152</v>
      </c>
      <c r="BP175" s="4" t="s">
        <v>73</v>
      </c>
      <c r="BQ175" s="4">
        <v>470</v>
      </c>
      <c r="BS175" s="4">
        <v>152</v>
      </c>
      <c r="BT175" s="4" t="s">
        <v>87</v>
      </c>
      <c r="BU175" s="4">
        <v>5</v>
      </c>
    </row>
    <row r="176" spans="32:73" ht="9.75" customHeight="1" x14ac:dyDescent="0.7">
      <c r="AF176" s="3" t="str">
        <f t="shared" si="70"/>
        <v/>
      </c>
      <c r="AG176" s="3" t="str">
        <f t="shared" si="71"/>
        <v/>
      </c>
      <c r="AH176" s="3" t="str">
        <f t="shared" si="72"/>
        <v/>
      </c>
      <c r="AU176" s="4">
        <v>153</v>
      </c>
      <c r="AV176" s="4" t="s">
        <v>88</v>
      </c>
      <c r="AW176" s="4">
        <v>230</v>
      </c>
      <c r="AY176" s="4">
        <v>153</v>
      </c>
      <c r="AZ176" s="4" t="s">
        <v>87</v>
      </c>
      <c r="BA176" s="4">
        <v>5</v>
      </c>
      <c r="BO176" s="4">
        <v>153</v>
      </c>
      <c r="BP176" s="4" t="s">
        <v>73</v>
      </c>
      <c r="BQ176" s="4">
        <v>470</v>
      </c>
      <c r="BS176" s="4">
        <v>153</v>
      </c>
      <c r="BT176" s="4" t="s">
        <v>87</v>
      </c>
      <c r="BU176" s="4">
        <v>5</v>
      </c>
    </row>
    <row r="177" spans="32:73" ht="9.75" customHeight="1" x14ac:dyDescent="0.7">
      <c r="AF177" s="3" t="str">
        <f t="shared" si="70"/>
        <v/>
      </c>
      <c r="AG177" s="3" t="str">
        <f t="shared" si="71"/>
        <v/>
      </c>
      <c r="AH177" s="3" t="str">
        <f t="shared" si="72"/>
        <v/>
      </c>
      <c r="AU177" s="4">
        <v>154</v>
      </c>
      <c r="AV177" s="4" t="s">
        <v>88</v>
      </c>
      <c r="AW177" s="4">
        <v>230</v>
      </c>
      <c r="AY177" s="4">
        <v>154</v>
      </c>
      <c r="AZ177" s="4" t="s">
        <v>87</v>
      </c>
      <c r="BA177" s="4">
        <v>5</v>
      </c>
      <c r="BO177" s="4">
        <v>154</v>
      </c>
      <c r="BP177" s="4" t="s">
        <v>73</v>
      </c>
      <c r="BQ177" s="4">
        <v>470</v>
      </c>
      <c r="BS177" s="4">
        <v>154</v>
      </c>
      <c r="BT177" s="4" t="s">
        <v>87</v>
      </c>
      <c r="BU177" s="4">
        <v>5</v>
      </c>
    </row>
    <row r="178" spans="32:73" ht="9.75" customHeight="1" x14ac:dyDescent="0.7">
      <c r="AF178" s="3" t="str">
        <f t="shared" si="70"/>
        <v/>
      </c>
      <c r="AG178" s="3" t="str">
        <f t="shared" si="71"/>
        <v/>
      </c>
      <c r="AH178" s="3" t="str">
        <f t="shared" si="72"/>
        <v/>
      </c>
      <c r="AU178" s="4">
        <v>155</v>
      </c>
      <c r="AV178" s="4" t="s">
        <v>88</v>
      </c>
      <c r="AW178" s="4">
        <v>230</v>
      </c>
      <c r="AY178" s="4">
        <v>155</v>
      </c>
      <c r="AZ178" s="4" t="s">
        <v>87</v>
      </c>
      <c r="BA178" s="4">
        <v>5</v>
      </c>
      <c r="BO178" s="4">
        <v>155</v>
      </c>
      <c r="BP178" s="4" t="s">
        <v>73</v>
      </c>
      <c r="BQ178" s="4">
        <v>470</v>
      </c>
      <c r="BS178" s="4">
        <v>155</v>
      </c>
      <c r="BT178" s="4" t="s">
        <v>87</v>
      </c>
      <c r="BU178" s="4">
        <v>5</v>
      </c>
    </row>
    <row r="179" spans="32:73" ht="9.75" customHeight="1" x14ac:dyDescent="0.7">
      <c r="AF179" s="3" t="str">
        <f t="shared" si="70"/>
        <v/>
      </c>
      <c r="AG179" s="3" t="str">
        <f t="shared" si="71"/>
        <v/>
      </c>
      <c r="AH179" s="3" t="str">
        <f t="shared" si="72"/>
        <v/>
      </c>
      <c r="AU179" s="4">
        <v>156</v>
      </c>
      <c r="AV179" s="4" t="s">
        <v>88</v>
      </c>
      <c r="AW179" s="4">
        <v>230</v>
      </c>
      <c r="AY179" s="4">
        <v>156</v>
      </c>
      <c r="AZ179" s="4" t="s">
        <v>87</v>
      </c>
      <c r="BA179" s="4">
        <v>5</v>
      </c>
      <c r="BO179" s="4">
        <v>156</v>
      </c>
      <c r="BP179" s="4" t="s">
        <v>73</v>
      </c>
      <c r="BQ179" s="4">
        <v>470</v>
      </c>
      <c r="BS179" s="4">
        <v>156</v>
      </c>
      <c r="BT179" s="4" t="s">
        <v>87</v>
      </c>
      <c r="BU179" s="4">
        <v>5</v>
      </c>
    </row>
    <row r="180" spans="32:73" ht="9.75" customHeight="1" x14ac:dyDescent="0.7">
      <c r="AF180" s="3" t="str">
        <f t="shared" si="70"/>
        <v/>
      </c>
      <c r="AG180" s="3" t="str">
        <f t="shared" si="71"/>
        <v/>
      </c>
      <c r="AH180" s="3" t="str">
        <f t="shared" si="72"/>
        <v/>
      </c>
      <c r="AU180" s="4">
        <v>157</v>
      </c>
      <c r="AV180" s="4" t="s">
        <v>88</v>
      </c>
      <c r="AW180" s="4">
        <v>230</v>
      </c>
      <c r="AY180" s="4">
        <v>157</v>
      </c>
      <c r="AZ180" s="4" t="s">
        <v>87</v>
      </c>
      <c r="BA180" s="4">
        <v>5</v>
      </c>
      <c r="BO180" s="4">
        <v>157</v>
      </c>
      <c r="BP180" s="4" t="s">
        <v>73</v>
      </c>
      <c r="BQ180" s="4">
        <v>470</v>
      </c>
      <c r="BS180" s="4">
        <v>157</v>
      </c>
      <c r="BT180" s="4" t="s">
        <v>87</v>
      </c>
      <c r="BU180" s="4">
        <v>5</v>
      </c>
    </row>
    <row r="181" spans="32:73" ht="9.75" customHeight="1" x14ac:dyDescent="0.7">
      <c r="AF181" s="3" t="str">
        <f t="shared" si="70"/>
        <v/>
      </c>
      <c r="AG181" s="3" t="str">
        <f t="shared" si="71"/>
        <v/>
      </c>
      <c r="AH181" s="3" t="str">
        <f t="shared" si="72"/>
        <v/>
      </c>
      <c r="AU181" s="4">
        <v>158</v>
      </c>
      <c r="AV181" s="4" t="s">
        <v>88</v>
      </c>
      <c r="AW181" s="4">
        <v>230</v>
      </c>
      <c r="AY181" s="4">
        <v>158</v>
      </c>
      <c r="AZ181" s="4" t="s">
        <v>87</v>
      </c>
      <c r="BA181" s="4">
        <v>5</v>
      </c>
      <c r="BO181" s="4">
        <v>158</v>
      </c>
      <c r="BP181" s="4" t="s">
        <v>73</v>
      </c>
      <c r="BQ181" s="4">
        <v>470</v>
      </c>
      <c r="BS181" s="4">
        <v>158</v>
      </c>
      <c r="BT181" s="4" t="s">
        <v>87</v>
      </c>
      <c r="BU181" s="4">
        <v>5</v>
      </c>
    </row>
    <row r="182" spans="32:73" ht="9.75" customHeight="1" x14ac:dyDescent="0.7">
      <c r="AF182" s="3" t="str">
        <f t="shared" si="70"/>
        <v/>
      </c>
      <c r="AG182" s="3" t="str">
        <f t="shared" si="71"/>
        <v/>
      </c>
      <c r="AH182" s="3" t="str">
        <f t="shared" si="72"/>
        <v/>
      </c>
      <c r="AU182" s="4">
        <v>159</v>
      </c>
      <c r="AV182" s="4" t="s">
        <v>88</v>
      </c>
      <c r="AW182" s="4">
        <v>230</v>
      </c>
      <c r="AY182" s="4">
        <v>159</v>
      </c>
      <c r="AZ182" s="4" t="s">
        <v>87</v>
      </c>
      <c r="BA182" s="4">
        <v>5</v>
      </c>
      <c r="BO182" s="4">
        <v>159</v>
      </c>
      <c r="BP182" s="4" t="s">
        <v>73</v>
      </c>
      <c r="BQ182" s="4">
        <v>470</v>
      </c>
      <c r="BS182" s="4">
        <v>159</v>
      </c>
      <c r="BT182" s="4" t="s">
        <v>87</v>
      </c>
      <c r="BU182" s="4">
        <v>5</v>
      </c>
    </row>
    <row r="183" spans="32:73" ht="9.75" customHeight="1" x14ac:dyDescent="0.7">
      <c r="AF183" s="3" t="str">
        <f t="shared" si="70"/>
        <v/>
      </c>
      <c r="AG183" s="3" t="str">
        <f t="shared" si="71"/>
        <v/>
      </c>
      <c r="AH183" s="3" t="str">
        <f t="shared" si="72"/>
        <v/>
      </c>
      <c r="AU183" s="4">
        <v>160</v>
      </c>
      <c r="AV183" s="4" t="s">
        <v>88</v>
      </c>
      <c r="AW183" s="4">
        <v>230</v>
      </c>
      <c r="AY183" s="4">
        <v>160</v>
      </c>
      <c r="AZ183" s="4" t="s">
        <v>87</v>
      </c>
      <c r="BA183" s="4">
        <v>5</v>
      </c>
      <c r="BO183" s="4">
        <v>160</v>
      </c>
      <c r="BP183" s="4" t="s">
        <v>73</v>
      </c>
      <c r="BQ183" s="4">
        <v>470</v>
      </c>
      <c r="BS183" s="4">
        <v>160</v>
      </c>
      <c r="BT183" s="4" t="s">
        <v>87</v>
      </c>
      <c r="BU183" s="4">
        <v>5</v>
      </c>
    </row>
    <row r="184" spans="32:73" ht="9.75" customHeight="1" x14ac:dyDescent="0.7">
      <c r="AF184" s="3" t="str">
        <f t="shared" si="70"/>
        <v/>
      </c>
      <c r="AG184" s="3" t="str">
        <f t="shared" si="71"/>
        <v/>
      </c>
      <c r="AH184" s="3" t="str">
        <f t="shared" si="72"/>
        <v/>
      </c>
      <c r="AU184" s="4">
        <v>161</v>
      </c>
      <c r="AV184" s="4" t="s">
        <v>88</v>
      </c>
      <c r="AW184" s="4">
        <v>230</v>
      </c>
      <c r="AY184" s="4">
        <v>161</v>
      </c>
      <c r="AZ184" s="4" t="s">
        <v>87</v>
      </c>
      <c r="BA184" s="4">
        <v>5</v>
      </c>
      <c r="BO184" s="4">
        <v>161</v>
      </c>
      <c r="BP184" s="4" t="s">
        <v>73</v>
      </c>
      <c r="BQ184" s="4">
        <v>470</v>
      </c>
      <c r="BS184" s="4">
        <v>161</v>
      </c>
      <c r="BT184" s="4" t="s">
        <v>87</v>
      </c>
      <c r="BU184" s="4">
        <v>5</v>
      </c>
    </row>
    <row r="185" spans="32:73" ht="9.75" customHeight="1" x14ac:dyDescent="0.7">
      <c r="AF185" s="3" t="str">
        <f t="shared" si="70"/>
        <v/>
      </c>
      <c r="AG185" s="3" t="str">
        <f t="shared" si="71"/>
        <v/>
      </c>
      <c r="AH185" s="3" t="str">
        <f t="shared" si="72"/>
        <v/>
      </c>
      <c r="AU185" s="4">
        <v>162</v>
      </c>
      <c r="AV185" s="4" t="s">
        <v>88</v>
      </c>
      <c r="AW185" s="4">
        <v>230</v>
      </c>
      <c r="AY185" s="4">
        <v>162</v>
      </c>
      <c r="AZ185" s="4" t="s">
        <v>87</v>
      </c>
      <c r="BA185" s="4">
        <v>5</v>
      </c>
      <c r="BO185" s="4">
        <v>162</v>
      </c>
      <c r="BP185" s="4" t="s">
        <v>73</v>
      </c>
      <c r="BQ185" s="4">
        <v>470</v>
      </c>
      <c r="BS185" s="4">
        <v>162</v>
      </c>
      <c r="BT185" s="4" t="s">
        <v>87</v>
      </c>
      <c r="BU185" s="4">
        <v>5</v>
      </c>
    </row>
    <row r="186" spans="32:73" ht="9.75" customHeight="1" x14ac:dyDescent="0.7">
      <c r="AF186" s="3" t="str">
        <f t="shared" si="70"/>
        <v/>
      </c>
      <c r="AG186" s="3" t="str">
        <f t="shared" si="71"/>
        <v/>
      </c>
      <c r="AH186" s="3" t="str">
        <f t="shared" si="72"/>
        <v/>
      </c>
      <c r="AU186" s="4">
        <v>163</v>
      </c>
      <c r="AV186" s="4" t="s">
        <v>88</v>
      </c>
      <c r="AW186" s="4">
        <v>230</v>
      </c>
      <c r="AY186" s="4">
        <v>163</v>
      </c>
      <c r="AZ186" s="4" t="s">
        <v>87</v>
      </c>
      <c r="BA186" s="4">
        <v>5</v>
      </c>
      <c r="BO186" s="4">
        <v>163</v>
      </c>
      <c r="BP186" s="4" t="s">
        <v>73</v>
      </c>
      <c r="BQ186" s="4">
        <v>470</v>
      </c>
      <c r="BS186" s="4">
        <v>163</v>
      </c>
      <c r="BT186" s="4" t="s">
        <v>87</v>
      </c>
      <c r="BU186" s="4">
        <v>5</v>
      </c>
    </row>
    <row r="187" spans="32:73" ht="9.75" customHeight="1" x14ac:dyDescent="0.7">
      <c r="AF187" s="3" t="str">
        <f t="shared" si="70"/>
        <v/>
      </c>
      <c r="AG187" s="3" t="str">
        <f t="shared" si="71"/>
        <v/>
      </c>
      <c r="AH187" s="3" t="str">
        <f t="shared" si="72"/>
        <v/>
      </c>
      <c r="AU187" s="4">
        <v>164</v>
      </c>
      <c r="AV187" s="4" t="s">
        <v>88</v>
      </c>
      <c r="AW187" s="4">
        <v>230</v>
      </c>
      <c r="AY187" s="4">
        <v>164</v>
      </c>
      <c r="AZ187" s="4" t="s">
        <v>87</v>
      </c>
      <c r="BA187" s="4">
        <v>5</v>
      </c>
      <c r="BO187" s="4">
        <v>164</v>
      </c>
      <c r="BP187" s="4" t="s">
        <v>73</v>
      </c>
      <c r="BQ187" s="4">
        <v>470</v>
      </c>
      <c r="BS187" s="4">
        <v>164</v>
      </c>
      <c r="BT187" s="4" t="s">
        <v>87</v>
      </c>
      <c r="BU187" s="4">
        <v>5</v>
      </c>
    </row>
    <row r="188" spans="32:73" ht="9.75" customHeight="1" x14ac:dyDescent="0.7">
      <c r="AF188" s="3" t="str">
        <f t="shared" si="70"/>
        <v/>
      </c>
      <c r="AG188" s="3" t="str">
        <f t="shared" si="71"/>
        <v/>
      </c>
      <c r="AH188" s="3" t="str">
        <f t="shared" si="72"/>
        <v/>
      </c>
      <c r="AU188" s="4">
        <v>165</v>
      </c>
      <c r="AV188" s="4" t="s">
        <v>88</v>
      </c>
      <c r="AW188" s="4">
        <v>230</v>
      </c>
      <c r="AY188" s="4">
        <v>165</v>
      </c>
      <c r="AZ188" s="4" t="s">
        <v>87</v>
      </c>
      <c r="BA188" s="4">
        <v>5</v>
      </c>
      <c r="BO188" s="4">
        <v>165</v>
      </c>
      <c r="BP188" s="4" t="s">
        <v>73</v>
      </c>
      <c r="BQ188" s="4">
        <v>470</v>
      </c>
      <c r="BS188" s="4">
        <v>165</v>
      </c>
      <c r="BT188" s="4" t="s">
        <v>87</v>
      </c>
      <c r="BU188" s="4">
        <v>5</v>
      </c>
    </row>
    <row r="189" spans="32:73" ht="9.75" customHeight="1" x14ac:dyDescent="0.7">
      <c r="AF189" s="3" t="str">
        <f t="shared" si="70"/>
        <v/>
      </c>
      <c r="AG189" s="3" t="str">
        <f t="shared" si="71"/>
        <v/>
      </c>
      <c r="AH189" s="3" t="str">
        <f t="shared" si="72"/>
        <v/>
      </c>
      <c r="AU189" s="4">
        <v>166</v>
      </c>
      <c r="AV189" s="4" t="s">
        <v>88</v>
      </c>
      <c r="AW189" s="4">
        <v>230</v>
      </c>
      <c r="AY189" s="4">
        <v>166</v>
      </c>
      <c r="AZ189" s="4" t="s">
        <v>87</v>
      </c>
      <c r="BA189" s="4">
        <v>5</v>
      </c>
      <c r="BO189" s="4">
        <v>166</v>
      </c>
      <c r="BP189" s="4" t="s">
        <v>73</v>
      </c>
      <c r="BQ189" s="4">
        <v>470</v>
      </c>
      <c r="BS189" s="4">
        <v>166</v>
      </c>
      <c r="BT189" s="4" t="s">
        <v>87</v>
      </c>
      <c r="BU189" s="4">
        <v>5</v>
      </c>
    </row>
    <row r="190" spans="32:73" ht="9.75" customHeight="1" x14ac:dyDescent="0.7">
      <c r="AF190" s="3" t="str">
        <f t="shared" si="70"/>
        <v/>
      </c>
      <c r="AG190" s="3" t="str">
        <f t="shared" si="71"/>
        <v/>
      </c>
      <c r="AH190" s="3" t="str">
        <f t="shared" si="72"/>
        <v/>
      </c>
      <c r="AU190" s="4">
        <v>167</v>
      </c>
      <c r="AV190" s="4" t="s">
        <v>88</v>
      </c>
      <c r="AW190" s="4">
        <v>230</v>
      </c>
      <c r="AY190" s="4">
        <v>167</v>
      </c>
      <c r="AZ190" s="4" t="s">
        <v>87</v>
      </c>
      <c r="BA190" s="4">
        <v>5</v>
      </c>
      <c r="BO190" s="4">
        <v>167</v>
      </c>
      <c r="BP190" s="4" t="s">
        <v>73</v>
      </c>
      <c r="BQ190" s="4">
        <v>470</v>
      </c>
      <c r="BS190" s="4">
        <v>167</v>
      </c>
      <c r="BT190" s="4" t="s">
        <v>87</v>
      </c>
      <c r="BU190" s="4">
        <v>5</v>
      </c>
    </row>
    <row r="191" spans="32:73" ht="9.75" customHeight="1" x14ac:dyDescent="0.7">
      <c r="AF191" s="3" t="str">
        <f t="shared" si="70"/>
        <v/>
      </c>
      <c r="AG191" s="3" t="str">
        <f t="shared" si="71"/>
        <v/>
      </c>
      <c r="AH191" s="3" t="str">
        <f t="shared" si="72"/>
        <v/>
      </c>
      <c r="AU191" s="4">
        <v>168</v>
      </c>
      <c r="AV191" s="4" t="s">
        <v>88</v>
      </c>
      <c r="AW191" s="4">
        <v>230</v>
      </c>
      <c r="AY191" s="4">
        <v>168</v>
      </c>
      <c r="AZ191" s="4" t="s">
        <v>87</v>
      </c>
      <c r="BA191" s="4">
        <v>5</v>
      </c>
      <c r="BO191" s="4">
        <v>168</v>
      </c>
      <c r="BP191" s="4" t="s">
        <v>73</v>
      </c>
      <c r="BQ191" s="4">
        <v>470</v>
      </c>
      <c r="BS191" s="4">
        <v>168</v>
      </c>
      <c r="BT191" s="4" t="s">
        <v>87</v>
      </c>
      <c r="BU191" s="4">
        <v>5</v>
      </c>
    </row>
    <row r="192" spans="32:73" ht="9.75" customHeight="1" x14ac:dyDescent="0.7">
      <c r="AF192" s="3" t="str">
        <f t="shared" si="70"/>
        <v/>
      </c>
      <c r="AG192" s="3" t="str">
        <f t="shared" si="71"/>
        <v/>
      </c>
      <c r="AH192" s="3" t="str">
        <f t="shared" si="72"/>
        <v/>
      </c>
      <c r="AU192" s="4">
        <v>169</v>
      </c>
      <c r="AV192" s="4" t="s">
        <v>88</v>
      </c>
      <c r="AW192" s="4">
        <v>230</v>
      </c>
      <c r="AY192" s="4">
        <v>169</v>
      </c>
      <c r="AZ192" s="4" t="s">
        <v>87</v>
      </c>
      <c r="BA192" s="4">
        <v>5</v>
      </c>
      <c r="BO192" s="4">
        <v>169</v>
      </c>
      <c r="BP192" s="4" t="s">
        <v>73</v>
      </c>
      <c r="BQ192" s="4">
        <v>470</v>
      </c>
      <c r="BS192" s="4">
        <v>169</v>
      </c>
      <c r="BT192" s="4" t="s">
        <v>87</v>
      </c>
      <c r="BU192" s="4">
        <v>5</v>
      </c>
    </row>
    <row r="193" spans="32:73" ht="9.75" customHeight="1" x14ac:dyDescent="0.7">
      <c r="AF193" s="3" t="str">
        <f t="shared" si="70"/>
        <v/>
      </c>
      <c r="AG193" s="3" t="str">
        <f t="shared" si="71"/>
        <v/>
      </c>
      <c r="AH193" s="3" t="str">
        <f t="shared" si="72"/>
        <v/>
      </c>
      <c r="AU193" s="4">
        <v>170</v>
      </c>
      <c r="AV193" s="4" t="s">
        <v>88</v>
      </c>
      <c r="AW193" s="4">
        <v>230</v>
      </c>
      <c r="AY193" s="4">
        <v>170</v>
      </c>
      <c r="AZ193" s="4" t="s">
        <v>87</v>
      </c>
      <c r="BA193" s="4">
        <v>5</v>
      </c>
      <c r="BO193" s="4">
        <v>170</v>
      </c>
      <c r="BP193" s="4" t="s">
        <v>73</v>
      </c>
      <c r="BQ193" s="4">
        <v>470</v>
      </c>
      <c r="BS193" s="4">
        <v>170</v>
      </c>
      <c r="BT193" s="4" t="s">
        <v>87</v>
      </c>
      <c r="BU193" s="4">
        <v>5</v>
      </c>
    </row>
    <row r="194" spans="32:73" ht="9.75" customHeight="1" x14ac:dyDescent="0.7">
      <c r="AF194" s="3" t="str">
        <f t="shared" si="70"/>
        <v/>
      </c>
      <c r="AG194" s="3" t="str">
        <f t="shared" si="71"/>
        <v/>
      </c>
      <c r="AH194" s="3" t="str">
        <f t="shared" si="72"/>
        <v/>
      </c>
      <c r="AU194" s="4">
        <v>171</v>
      </c>
      <c r="AV194" s="4" t="s">
        <v>88</v>
      </c>
      <c r="AW194" s="4">
        <v>230</v>
      </c>
      <c r="AY194" s="4">
        <v>171</v>
      </c>
      <c r="AZ194" s="4" t="s">
        <v>87</v>
      </c>
      <c r="BA194" s="4">
        <v>5</v>
      </c>
      <c r="BO194" s="4">
        <v>171</v>
      </c>
      <c r="BP194" s="4" t="s">
        <v>73</v>
      </c>
      <c r="BQ194" s="4">
        <v>470</v>
      </c>
      <c r="BS194" s="4">
        <v>171</v>
      </c>
      <c r="BT194" s="4" t="s">
        <v>87</v>
      </c>
      <c r="BU194" s="4">
        <v>5</v>
      </c>
    </row>
    <row r="195" spans="32:73" ht="9.75" customHeight="1" x14ac:dyDescent="0.7">
      <c r="AF195" s="3" t="str">
        <f t="shared" si="70"/>
        <v/>
      </c>
      <c r="AG195" s="3" t="str">
        <f t="shared" si="71"/>
        <v/>
      </c>
      <c r="AH195" s="3" t="str">
        <f t="shared" si="72"/>
        <v/>
      </c>
      <c r="AU195" s="4">
        <v>172</v>
      </c>
      <c r="AV195" s="4" t="s">
        <v>88</v>
      </c>
      <c r="AW195" s="4">
        <v>230</v>
      </c>
      <c r="AY195" s="4">
        <v>172</v>
      </c>
      <c r="AZ195" s="4" t="s">
        <v>87</v>
      </c>
      <c r="BA195" s="4">
        <v>5</v>
      </c>
      <c r="BO195" s="4">
        <v>172</v>
      </c>
      <c r="BP195" s="4" t="s">
        <v>73</v>
      </c>
      <c r="BQ195" s="4">
        <v>470</v>
      </c>
      <c r="BS195" s="4">
        <v>172</v>
      </c>
      <c r="BT195" s="4" t="s">
        <v>87</v>
      </c>
      <c r="BU195" s="4">
        <v>5</v>
      </c>
    </row>
    <row r="196" spans="32:73" ht="9.75" customHeight="1" x14ac:dyDescent="0.7">
      <c r="AF196" s="3" t="str">
        <f t="shared" si="70"/>
        <v/>
      </c>
      <c r="AG196" s="3" t="str">
        <f t="shared" si="71"/>
        <v/>
      </c>
      <c r="AH196" s="3" t="str">
        <f t="shared" si="72"/>
        <v/>
      </c>
      <c r="AU196" s="4">
        <v>173</v>
      </c>
      <c r="AV196" s="4" t="s">
        <v>88</v>
      </c>
      <c r="AW196" s="4">
        <v>230</v>
      </c>
      <c r="AY196" s="4">
        <v>173</v>
      </c>
      <c r="AZ196" s="4" t="s">
        <v>87</v>
      </c>
      <c r="BA196" s="4">
        <v>5</v>
      </c>
      <c r="BO196" s="4">
        <v>173</v>
      </c>
      <c r="BP196" s="4" t="s">
        <v>73</v>
      </c>
      <c r="BQ196" s="4">
        <v>470</v>
      </c>
      <c r="BS196" s="4">
        <v>173</v>
      </c>
      <c r="BT196" s="4" t="s">
        <v>87</v>
      </c>
      <c r="BU196" s="4">
        <v>5</v>
      </c>
    </row>
    <row r="197" spans="32:73" ht="9.75" customHeight="1" x14ac:dyDescent="0.7">
      <c r="AF197" s="3" t="str">
        <f t="shared" si="70"/>
        <v/>
      </c>
      <c r="AG197" s="3" t="str">
        <f t="shared" si="71"/>
        <v/>
      </c>
      <c r="AH197" s="3" t="str">
        <f t="shared" si="72"/>
        <v/>
      </c>
      <c r="AU197" s="4">
        <v>174</v>
      </c>
      <c r="AV197" s="4" t="s">
        <v>88</v>
      </c>
      <c r="AW197" s="4">
        <v>230</v>
      </c>
      <c r="AY197" s="4">
        <v>174</v>
      </c>
      <c r="AZ197" s="4" t="s">
        <v>87</v>
      </c>
      <c r="BA197" s="4">
        <v>5</v>
      </c>
      <c r="BO197" s="4">
        <v>174</v>
      </c>
      <c r="BP197" s="4" t="s">
        <v>73</v>
      </c>
      <c r="BQ197" s="4">
        <v>470</v>
      </c>
      <c r="BS197" s="4">
        <v>174</v>
      </c>
      <c r="BT197" s="4" t="s">
        <v>87</v>
      </c>
      <c r="BU197" s="4">
        <v>5</v>
      </c>
    </row>
    <row r="198" spans="32:73" ht="9.75" customHeight="1" x14ac:dyDescent="0.7">
      <c r="AF198" s="3" t="str">
        <f t="shared" si="70"/>
        <v/>
      </c>
      <c r="AG198" s="3" t="str">
        <f t="shared" si="71"/>
        <v/>
      </c>
      <c r="AH198" s="3" t="str">
        <f t="shared" si="72"/>
        <v/>
      </c>
      <c r="AU198" s="4">
        <v>175</v>
      </c>
      <c r="AV198" s="4" t="s">
        <v>88</v>
      </c>
      <c r="AW198" s="4">
        <v>230</v>
      </c>
      <c r="AY198" s="4">
        <v>175</v>
      </c>
      <c r="AZ198" s="4" t="s">
        <v>87</v>
      </c>
      <c r="BA198" s="4">
        <v>5</v>
      </c>
      <c r="BO198" s="4">
        <v>175</v>
      </c>
      <c r="BP198" s="4" t="s">
        <v>73</v>
      </c>
      <c r="BQ198" s="4">
        <v>470</v>
      </c>
      <c r="BS198" s="4">
        <v>175</v>
      </c>
      <c r="BT198" s="4" t="s">
        <v>87</v>
      </c>
      <c r="BU198" s="4">
        <v>5</v>
      </c>
    </row>
    <row r="199" spans="32:73" ht="9.75" customHeight="1" x14ac:dyDescent="0.7">
      <c r="AF199" s="3" t="str">
        <f t="shared" si="70"/>
        <v/>
      </c>
      <c r="AG199" s="3" t="str">
        <f t="shared" si="71"/>
        <v/>
      </c>
      <c r="AH199" s="3" t="str">
        <f t="shared" si="72"/>
        <v/>
      </c>
      <c r="AU199" s="4">
        <v>176</v>
      </c>
      <c r="AV199" s="4" t="s">
        <v>88</v>
      </c>
      <c r="AW199" s="4">
        <v>230</v>
      </c>
      <c r="AY199" s="4">
        <v>176</v>
      </c>
      <c r="AZ199" s="4" t="s">
        <v>87</v>
      </c>
      <c r="BA199" s="4">
        <v>5</v>
      </c>
      <c r="BO199" s="4">
        <v>176</v>
      </c>
      <c r="BP199" s="4" t="s">
        <v>73</v>
      </c>
      <c r="BQ199" s="4">
        <v>470</v>
      </c>
      <c r="BS199" s="4">
        <v>176</v>
      </c>
      <c r="BT199" s="4" t="s">
        <v>87</v>
      </c>
      <c r="BU199" s="4">
        <v>5</v>
      </c>
    </row>
    <row r="200" spans="32:73" ht="9.75" customHeight="1" x14ac:dyDescent="0.7">
      <c r="AF200" s="3" t="str">
        <f t="shared" si="70"/>
        <v/>
      </c>
      <c r="AG200" s="3" t="str">
        <f t="shared" si="71"/>
        <v/>
      </c>
      <c r="AH200" s="3" t="str">
        <f t="shared" si="72"/>
        <v/>
      </c>
      <c r="AU200" s="4">
        <v>177</v>
      </c>
      <c r="AV200" s="4" t="s">
        <v>88</v>
      </c>
      <c r="AW200" s="4">
        <v>230</v>
      </c>
      <c r="AY200" s="4">
        <v>177</v>
      </c>
      <c r="AZ200" s="4" t="s">
        <v>87</v>
      </c>
      <c r="BA200" s="4">
        <v>5</v>
      </c>
      <c r="BO200" s="4">
        <v>177</v>
      </c>
      <c r="BP200" s="4" t="s">
        <v>73</v>
      </c>
      <c r="BQ200" s="4">
        <v>470</v>
      </c>
      <c r="BS200" s="4">
        <v>177</v>
      </c>
      <c r="BT200" s="4" t="s">
        <v>87</v>
      </c>
      <c r="BU200" s="4">
        <v>5</v>
      </c>
    </row>
    <row r="201" spans="32:73" ht="9.75" customHeight="1" x14ac:dyDescent="0.7">
      <c r="AF201" s="3" t="str">
        <f t="shared" si="70"/>
        <v/>
      </c>
      <c r="AG201" s="3" t="str">
        <f t="shared" si="71"/>
        <v/>
      </c>
      <c r="AH201" s="3" t="str">
        <f t="shared" si="72"/>
        <v/>
      </c>
      <c r="AU201" s="4">
        <v>178</v>
      </c>
      <c r="AV201" s="4" t="s">
        <v>88</v>
      </c>
      <c r="AW201" s="4">
        <v>230</v>
      </c>
      <c r="AY201" s="4">
        <v>178</v>
      </c>
      <c r="AZ201" s="4" t="s">
        <v>87</v>
      </c>
      <c r="BA201" s="4">
        <v>5</v>
      </c>
      <c r="BO201" s="4">
        <v>178</v>
      </c>
      <c r="BP201" s="4" t="s">
        <v>73</v>
      </c>
      <c r="BQ201" s="4">
        <v>470</v>
      </c>
      <c r="BS201" s="4">
        <v>178</v>
      </c>
      <c r="BT201" s="4" t="s">
        <v>87</v>
      </c>
      <c r="BU201" s="4">
        <v>5</v>
      </c>
    </row>
    <row r="202" spans="32:73" ht="9.75" customHeight="1" x14ac:dyDescent="0.7">
      <c r="AF202" s="3" t="str">
        <f t="shared" si="70"/>
        <v/>
      </c>
      <c r="AG202" s="3" t="str">
        <f t="shared" si="71"/>
        <v/>
      </c>
      <c r="AH202" s="3" t="str">
        <f t="shared" si="72"/>
        <v/>
      </c>
      <c r="AU202" s="4">
        <v>179</v>
      </c>
      <c r="AV202" s="4" t="s">
        <v>88</v>
      </c>
      <c r="AW202" s="4">
        <v>230</v>
      </c>
      <c r="AY202" s="4">
        <v>179</v>
      </c>
      <c r="AZ202" s="4" t="s">
        <v>87</v>
      </c>
      <c r="BA202" s="4">
        <v>5</v>
      </c>
      <c r="BO202" s="4">
        <v>179</v>
      </c>
      <c r="BP202" s="4" t="s">
        <v>73</v>
      </c>
      <c r="BQ202" s="4">
        <v>470</v>
      </c>
      <c r="BS202" s="4">
        <v>179</v>
      </c>
      <c r="BT202" s="4" t="s">
        <v>87</v>
      </c>
      <c r="BU202" s="4">
        <v>5</v>
      </c>
    </row>
    <row r="203" spans="32:73" ht="9.75" customHeight="1" x14ac:dyDescent="0.7">
      <c r="AF203" s="3" t="str">
        <f t="shared" si="70"/>
        <v/>
      </c>
      <c r="AG203" s="3" t="str">
        <f t="shared" si="71"/>
        <v/>
      </c>
      <c r="AH203" s="3" t="str">
        <f t="shared" si="72"/>
        <v/>
      </c>
      <c r="AU203" s="4">
        <v>180</v>
      </c>
      <c r="AV203" s="4" t="s">
        <v>88</v>
      </c>
      <c r="AW203" s="4">
        <v>230</v>
      </c>
      <c r="AY203" s="4">
        <v>180</v>
      </c>
      <c r="AZ203" s="4" t="s">
        <v>87</v>
      </c>
      <c r="BA203" s="4">
        <v>5</v>
      </c>
      <c r="BO203" s="4">
        <v>180</v>
      </c>
      <c r="BP203" s="4" t="s">
        <v>73</v>
      </c>
      <c r="BQ203" s="4">
        <v>470</v>
      </c>
      <c r="BS203" s="4">
        <v>180</v>
      </c>
      <c r="BT203" s="4" t="s">
        <v>87</v>
      </c>
      <c r="BU203" s="4">
        <v>5</v>
      </c>
    </row>
    <row r="204" spans="32:73" ht="9.75" customHeight="1" x14ac:dyDescent="0.7">
      <c r="AF204" s="3" t="str">
        <f t="shared" si="70"/>
        <v/>
      </c>
      <c r="AG204" s="3" t="str">
        <f t="shared" si="71"/>
        <v/>
      </c>
      <c r="AH204" s="3" t="str">
        <f t="shared" si="72"/>
        <v/>
      </c>
      <c r="AU204" s="4">
        <v>181</v>
      </c>
      <c r="AV204" s="4" t="s">
        <v>88</v>
      </c>
      <c r="AW204" s="4">
        <v>230</v>
      </c>
      <c r="AY204" s="4">
        <v>181</v>
      </c>
      <c r="AZ204" s="4" t="s">
        <v>87</v>
      </c>
      <c r="BA204" s="4">
        <v>5</v>
      </c>
      <c r="BO204" s="4">
        <v>181</v>
      </c>
      <c r="BP204" s="4" t="s">
        <v>73</v>
      </c>
      <c r="BQ204" s="4">
        <v>470</v>
      </c>
      <c r="BS204" s="4">
        <v>181</v>
      </c>
      <c r="BT204" s="4" t="s">
        <v>87</v>
      </c>
      <c r="BU204" s="4">
        <v>5</v>
      </c>
    </row>
    <row r="205" spans="32:73" ht="9.75" customHeight="1" x14ac:dyDescent="0.7">
      <c r="AF205" s="3" t="str">
        <f t="shared" si="70"/>
        <v/>
      </c>
      <c r="AG205" s="3" t="str">
        <f t="shared" si="71"/>
        <v/>
      </c>
      <c r="AH205" s="3" t="str">
        <f t="shared" si="72"/>
        <v/>
      </c>
      <c r="AU205" s="4">
        <v>182</v>
      </c>
      <c r="AV205" s="4" t="s">
        <v>88</v>
      </c>
      <c r="AW205" s="4">
        <v>230</v>
      </c>
      <c r="AY205" s="4">
        <v>182</v>
      </c>
      <c r="AZ205" s="4" t="s">
        <v>87</v>
      </c>
      <c r="BA205" s="4">
        <v>5</v>
      </c>
      <c r="BO205" s="4">
        <v>182</v>
      </c>
      <c r="BP205" s="4" t="s">
        <v>73</v>
      </c>
      <c r="BQ205" s="4">
        <v>470</v>
      </c>
      <c r="BS205" s="4">
        <v>182</v>
      </c>
      <c r="BT205" s="4" t="s">
        <v>87</v>
      </c>
      <c r="BU205" s="4">
        <v>5</v>
      </c>
    </row>
    <row r="206" spans="32:73" ht="9.75" customHeight="1" x14ac:dyDescent="0.7">
      <c r="AF206" s="3" t="str">
        <f t="shared" si="70"/>
        <v/>
      </c>
      <c r="AG206" s="3" t="str">
        <f t="shared" si="71"/>
        <v/>
      </c>
      <c r="AH206" s="3" t="str">
        <f t="shared" si="72"/>
        <v/>
      </c>
      <c r="AU206" s="4">
        <v>183</v>
      </c>
      <c r="AV206" s="4" t="s">
        <v>88</v>
      </c>
      <c r="AW206" s="4">
        <v>230</v>
      </c>
      <c r="AY206" s="4">
        <v>183</v>
      </c>
      <c r="AZ206" s="4" t="s">
        <v>87</v>
      </c>
      <c r="BA206" s="4">
        <v>5</v>
      </c>
      <c r="BO206" s="4">
        <v>183</v>
      </c>
      <c r="BP206" s="4" t="s">
        <v>73</v>
      </c>
      <c r="BQ206" s="4">
        <v>470</v>
      </c>
      <c r="BS206" s="4">
        <v>183</v>
      </c>
      <c r="BT206" s="4" t="s">
        <v>87</v>
      </c>
      <c r="BU206" s="4">
        <v>5</v>
      </c>
    </row>
    <row r="207" spans="32:73" ht="9.75" customHeight="1" x14ac:dyDescent="0.7">
      <c r="AF207" s="3" t="str">
        <f t="shared" si="70"/>
        <v/>
      </c>
      <c r="AG207" s="3" t="str">
        <f t="shared" si="71"/>
        <v/>
      </c>
      <c r="AH207" s="3" t="str">
        <f t="shared" si="72"/>
        <v/>
      </c>
      <c r="AU207" s="4">
        <v>184</v>
      </c>
      <c r="AV207" s="4" t="s">
        <v>88</v>
      </c>
      <c r="AW207" s="4">
        <v>230</v>
      </c>
      <c r="AY207" s="4">
        <v>184</v>
      </c>
      <c r="AZ207" s="4" t="s">
        <v>87</v>
      </c>
      <c r="BA207" s="4">
        <v>5</v>
      </c>
      <c r="BO207" s="4">
        <v>184</v>
      </c>
      <c r="BP207" s="4" t="s">
        <v>73</v>
      </c>
      <c r="BQ207" s="4">
        <v>470</v>
      </c>
      <c r="BS207" s="4">
        <v>184</v>
      </c>
      <c r="BT207" s="4" t="s">
        <v>87</v>
      </c>
      <c r="BU207" s="4">
        <v>5</v>
      </c>
    </row>
    <row r="208" spans="32:73" ht="9.75" customHeight="1" x14ac:dyDescent="0.7">
      <c r="AF208" s="3" t="str">
        <f t="shared" si="70"/>
        <v/>
      </c>
      <c r="AG208" s="3" t="str">
        <f t="shared" si="71"/>
        <v/>
      </c>
      <c r="AH208" s="3" t="str">
        <f t="shared" si="72"/>
        <v/>
      </c>
      <c r="AU208" s="4">
        <v>185</v>
      </c>
      <c r="AV208" s="4" t="s">
        <v>88</v>
      </c>
      <c r="AW208" s="4">
        <v>230</v>
      </c>
      <c r="AY208" s="4">
        <v>185</v>
      </c>
      <c r="AZ208" s="4" t="s">
        <v>87</v>
      </c>
      <c r="BA208" s="4">
        <v>5</v>
      </c>
      <c r="BO208" s="4">
        <v>185</v>
      </c>
      <c r="BP208" s="4" t="s">
        <v>73</v>
      </c>
      <c r="BQ208" s="4">
        <v>470</v>
      </c>
      <c r="BS208" s="4">
        <v>185</v>
      </c>
      <c r="BT208" s="4" t="s">
        <v>87</v>
      </c>
      <c r="BU208" s="4">
        <v>5</v>
      </c>
    </row>
    <row r="209" spans="32:73" ht="9.75" customHeight="1" x14ac:dyDescent="0.7">
      <c r="AF209" s="3" t="str">
        <f t="shared" si="70"/>
        <v/>
      </c>
      <c r="AG209" s="3" t="str">
        <f t="shared" si="71"/>
        <v/>
      </c>
      <c r="AH209" s="3" t="str">
        <f t="shared" si="72"/>
        <v/>
      </c>
      <c r="AU209" s="4">
        <v>186</v>
      </c>
      <c r="AV209" s="4" t="s">
        <v>88</v>
      </c>
      <c r="AW209" s="4">
        <v>230</v>
      </c>
      <c r="AY209" s="4">
        <v>186</v>
      </c>
      <c r="AZ209" s="4" t="s">
        <v>87</v>
      </c>
      <c r="BA209" s="4">
        <v>5</v>
      </c>
      <c r="BO209" s="4">
        <v>186</v>
      </c>
      <c r="BP209" s="4" t="s">
        <v>73</v>
      </c>
      <c r="BQ209" s="4">
        <v>470</v>
      </c>
      <c r="BS209" s="4">
        <v>186</v>
      </c>
      <c r="BT209" s="4" t="s">
        <v>87</v>
      </c>
      <c r="BU209" s="4">
        <v>5</v>
      </c>
    </row>
    <row r="210" spans="32:73" ht="9.75" customHeight="1" x14ac:dyDescent="0.7">
      <c r="AF210" s="3" t="str">
        <f t="shared" si="70"/>
        <v/>
      </c>
      <c r="AG210" s="3" t="str">
        <f t="shared" si="71"/>
        <v/>
      </c>
      <c r="AH210" s="3" t="str">
        <f t="shared" si="72"/>
        <v/>
      </c>
      <c r="AU210" s="4">
        <v>187</v>
      </c>
      <c r="AV210" s="4" t="s">
        <v>88</v>
      </c>
      <c r="AW210" s="4">
        <v>230</v>
      </c>
      <c r="AY210" s="4">
        <v>187</v>
      </c>
      <c r="AZ210" s="4" t="s">
        <v>87</v>
      </c>
      <c r="BA210" s="4">
        <v>5</v>
      </c>
      <c r="BO210" s="4">
        <v>187</v>
      </c>
      <c r="BP210" s="4" t="s">
        <v>73</v>
      </c>
      <c r="BQ210" s="4">
        <v>470</v>
      </c>
      <c r="BS210" s="4">
        <v>187</v>
      </c>
      <c r="BT210" s="4" t="s">
        <v>87</v>
      </c>
      <c r="BU210" s="4">
        <v>5</v>
      </c>
    </row>
    <row r="211" spans="32:73" ht="9.75" customHeight="1" x14ac:dyDescent="0.7">
      <c r="AF211" s="3" t="str">
        <f t="shared" si="70"/>
        <v/>
      </c>
      <c r="AG211" s="3" t="str">
        <f t="shared" si="71"/>
        <v/>
      </c>
      <c r="AH211" s="3" t="str">
        <f t="shared" si="72"/>
        <v/>
      </c>
      <c r="AU211" s="4">
        <v>188</v>
      </c>
      <c r="AV211" s="4" t="s">
        <v>88</v>
      </c>
      <c r="AW211" s="4">
        <v>230</v>
      </c>
      <c r="AY211" s="4">
        <v>188</v>
      </c>
      <c r="AZ211" s="4" t="s">
        <v>87</v>
      </c>
      <c r="BA211" s="4">
        <v>5</v>
      </c>
      <c r="BO211" s="4">
        <v>188</v>
      </c>
      <c r="BP211" s="4" t="s">
        <v>73</v>
      </c>
      <c r="BQ211" s="4">
        <v>470</v>
      </c>
      <c r="BS211" s="4">
        <v>188</v>
      </c>
      <c r="BT211" s="4" t="s">
        <v>87</v>
      </c>
      <c r="BU211" s="4">
        <v>5</v>
      </c>
    </row>
    <row r="212" spans="32:73" ht="9.75" customHeight="1" x14ac:dyDescent="0.7">
      <c r="AF212" s="3" t="str">
        <f t="shared" si="70"/>
        <v/>
      </c>
      <c r="AG212" s="3" t="str">
        <f t="shared" si="71"/>
        <v/>
      </c>
      <c r="AH212" s="3" t="str">
        <f t="shared" si="72"/>
        <v/>
      </c>
      <c r="AU212" s="4">
        <v>189</v>
      </c>
      <c r="AV212" s="4" t="s">
        <v>88</v>
      </c>
      <c r="AW212" s="4">
        <v>230</v>
      </c>
      <c r="AY212" s="4">
        <v>189</v>
      </c>
      <c r="AZ212" s="4" t="s">
        <v>87</v>
      </c>
      <c r="BA212" s="4">
        <v>5</v>
      </c>
      <c r="BO212" s="4">
        <v>189</v>
      </c>
      <c r="BP212" s="4" t="s">
        <v>73</v>
      </c>
      <c r="BQ212" s="4">
        <v>470</v>
      </c>
      <c r="BS212" s="4">
        <v>189</v>
      </c>
      <c r="BT212" s="4" t="s">
        <v>87</v>
      </c>
      <c r="BU212" s="4">
        <v>5</v>
      </c>
    </row>
    <row r="213" spans="32:73" ht="9.75" customHeight="1" x14ac:dyDescent="0.7">
      <c r="AF213" s="3" t="str">
        <f t="shared" si="70"/>
        <v/>
      </c>
      <c r="AG213" s="3" t="str">
        <f t="shared" si="71"/>
        <v/>
      </c>
      <c r="AH213" s="3" t="str">
        <f t="shared" si="72"/>
        <v/>
      </c>
      <c r="AU213" s="4">
        <v>190</v>
      </c>
      <c r="AV213" s="4" t="s">
        <v>88</v>
      </c>
      <c r="AW213" s="4">
        <v>230</v>
      </c>
      <c r="AY213" s="4">
        <v>190</v>
      </c>
      <c r="AZ213" s="4" t="s">
        <v>87</v>
      </c>
      <c r="BA213" s="4">
        <v>5</v>
      </c>
      <c r="BO213" s="4">
        <v>190</v>
      </c>
      <c r="BP213" s="4" t="s">
        <v>73</v>
      </c>
      <c r="BQ213" s="4">
        <v>470</v>
      </c>
      <c r="BS213" s="4">
        <v>190</v>
      </c>
      <c r="BT213" s="4" t="s">
        <v>87</v>
      </c>
      <c r="BU213" s="4">
        <v>5</v>
      </c>
    </row>
    <row r="214" spans="32:73" ht="9.75" customHeight="1" x14ac:dyDescent="0.7">
      <c r="AF214" s="3" t="str">
        <f t="shared" si="70"/>
        <v/>
      </c>
      <c r="AG214" s="3" t="str">
        <f t="shared" si="71"/>
        <v/>
      </c>
      <c r="AH214" s="3" t="str">
        <f t="shared" si="72"/>
        <v/>
      </c>
      <c r="AU214" s="4">
        <v>191</v>
      </c>
      <c r="AV214" s="4" t="s">
        <v>88</v>
      </c>
      <c r="AW214" s="4">
        <v>230</v>
      </c>
      <c r="AY214" s="4">
        <v>191</v>
      </c>
      <c r="AZ214" s="4" t="s">
        <v>87</v>
      </c>
      <c r="BA214" s="4">
        <v>5</v>
      </c>
      <c r="BO214" s="4">
        <v>191</v>
      </c>
      <c r="BP214" s="4" t="s">
        <v>73</v>
      </c>
      <c r="BQ214" s="4">
        <v>470</v>
      </c>
      <c r="BS214" s="4">
        <v>191</v>
      </c>
      <c r="BT214" s="4" t="s">
        <v>87</v>
      </c>
      <c r="BU214" s="4">
        <v>5</v>
      </c>
    </row>
    <row r="215" spans="32:73" ht="9.75" customHeight="1" x14ac:dyDescent="0.7">
      <c r="AF215" s="3" t="str">
        <f t="shared" si="70"/>
        <v/>
      </c>
      <c r="AG215" s="3" t="str">
        <f t="shared" si="71"/>
        <v/>
      </c>
      <c r="AH215" s="3" t="str">
        <f t="shared" si="72"/>
        <v/>
      </c>
      <c r="AU215" s="4">
        <v>192</v>
      </c>
      <c r="AV215" s="4" t="s">
        <v>88</v>
      </c>
      <c r="AW215" s="4">
        <v>230</v>
      </c>
      <c r="AY215" s="4">
        <v>192</v>
      </c>
      <c r="AZ215" s="4" t="s">
        <v>87</v>
      </c>
      <c r="BA215" s="4">
        <v>5</v>
      </c>
      <c r="BO215" s="4">
        <v>192</v>
      </c>
      <c r="BP215" s="4" t="s">
        <v>73</v>
      </c>
      <c r="BQ215" s="4">
        <v>470</v>
      </c>
      <c r="BS215" s="4">
        <v>192</v>
      </c>
      <c r="BT215" s="4" t="s">
        <v>87</v>
      </c>
      <c r="BU215" s="4">
        <v>5</v>
      </c>
    </row>
    <row r="216" spans="32:73" ht="9.75" customHeight="1" x14ac:dyDescent="0.7">
      <c r="AF216" s="3" t="str">
        <f t="shared" si="70"/>
        <v/>
      </c>
      <c r="AG216" s="3" t="str">
        <f t="shared" si="71"/>
        <v/>
      </c>
      <c r="AH216" s="3" t="str">
        <f t="shared" si="72"/>
        <v/>
      </c>
      <c r="AU216" s="4">
        <v>193</v>
      </c>
      <c r="AV216" s="4" t="s">
        <v>88</v>
      </c>
      <c r="AW216" s="4">
        <v>230</v>
      </c>
      <c r="AY216" s="4">
        <v>193</v>
      </c>
      <c r="AZ216" s="4" t="s">
        <v>87</v>
      </c>
      <c r="BA216" s="4">
        <v>5</v>
      </c>
      <c r="BO216" s="4">
        <v>193</v>
      </c>
      <c r="BP216" s="4" t="s">
        <v>73</v>
      </c>
      <c r="BQ216" s="4">
        <v>470</v>
      </c>
      <c r="BS216" s="4">
        <v>193</v>
      </c>
      <c r="BT216" s="4" t="s">
        <v>87</v>
      </c>
      <c r="BU216" s="4">
        <v>5</v>
      </c>
    </row>
    <row r="217" spans="32:73" ht="9.75" customHeight="1" x14ac:dyDescent="0.7">
      <c r="AF217" s="3" t="str">
        <f t="shared" si="70"/>
        <v/>
      </c>
      <c r="AG217" s="3" t="str">
        <f t="shared" si="71"/>
        <v/>
      </c>
      <c r="AH217" s="3" t="str">
        <f t="shared" si="72"/>
        <v/>
      </c>
      <c r="AU217" s="4">
        <v>194</v>
      </c>
      <c r="AV217" s="4" t="s">
        <v>88</v>
      </c>
      <c r="AW217" s="4">
        <v>230</v>
      </c>
      <c r="AY217" s="4">
        <v>194</v>
      </c>
      <c r="AZ217" s="4" t="s">
        <v>87</v>
      </c>
      <c r="BA217" s="4">
        <v>5</v>
      </c>
      <c r="BO217" s="4">
        <v>194</v>
      </c>
      <c r="BP217" s="4" t="s">
        <v>73</v>
      </c>
      <c r="BQ217" s="4">
        <v>470</v>
      </c>
      <c r="BS217" s="4">
        <v>194</v>
      </c>
      <c r="BT217" s="4" t="s">
        <v>87</v>
      </c>
      <c r="BU217" s="4">
        <v>5</v>
      </c>
    </row>
    <row r="218" spans="32:73" ht="9.75" customHeight="1" x14ac:dyDescent="0.7">
      <c r="AF218" s="3" t="str">
        <f t="shared" si="70"/>
        <v/>
      </c>
      <c r="AG218" s="3" t="str">
        <f t="shared" si="71"/>
        <v/>
      </c>
      <c r="AH218" s="3" t="str">
        <f t="shared" si="72"/>
        <v/>
      </c>
      <c r="AU218" s="4">
        <v>195</v>
      </c>
      <c r="AV218" s="4" t="s">
        <v>88</v>
      </c>
      <c r="AW218" s="4">
        <v>230</v>
      </c>
      <c r="AY218" s="4">
        <v>195</v>
      </c>
      <c r="AZ218" s="4" t="s">
        <v>87</v>
      </c>
      <c r="BA218" s="4">
        <v>5</v>
      </c>
      <c r="BO218" s="4">
        <v>195</v>
      </c>
      <c r="BP218" s="4" t="s">
        <v>73</v>
      </c>
      <c r="BQ218" s="4">
        <v>470</v>
      </c>
      <c r="BS218" s="4">
        <v>195</v>
      </c>
      <c r="BT218" s="4" t="s">
        <v>87</v>
      </c>
      <c r="BU218" s="4">
        <v>5</v>
      </c>
    </row>
    <row r="219" spans="32:73" ht="9.75" customHeight="1" x14ac:dyDescent="0.7">
      <c r="AF219" s="3" t="str">
        <f t="shared" si="70"/>
        <v/>
      </c>
      <c r="AG219" s="3" t="str">
        <f t="shared" si="71"/>
        <v/>
      </c>
      <c r="AH219" s="3" t="str">
        <f t="shared" si="72"/>
        <v/>
      </c>
      <c r="AU219" s="4">
        <v>196</v>
      </c>
      <c r="AV219" s="4" t="s">
        <v>88</v>
      </c>
      <c r="AW219" s="4">
        <v>230</v>
      </c>
      <c r="AY219" s="4">
        <v>196</v>
      </c>
      <c r="AZ219" s="4" t="s">
        <v>87</v>
      </c>
      <c r="BA219" s="4">
        <v>5</v>
      </c>
      <c r="BO219" s="4">
        <v>196</v>
      </c>
      <c r="BP219" s="4" t="s">
        <v>73</v>
      </c>
      <c r="BQ219" s="4">
        <v>470</v>
      </c>
      <c r="BS219" s="4">
        <v>196</v>
      </c>
      <c r="BT219" s="4" t="s">
        <v>87</v>
      </c>
      <c r="BU219" s="4">
        <v>5</v>
      </c>
    </row>
    <row r="220" spans="32:73" ht="9.75" customHeight="1" x14ac:dyDescent="0.7">
      <c r="AF220" s="3" t="str">
        <f t="shared" si="70"/>
        <v/>
      </c>
      <c r="AG220" s="3" t="str">
        <f t="shared" si="71"/>
        <v/>
      </c>
      <c r="AH220" s="3" t="str">
        <f t="shared" si="72"/>
        <v/>
      </c>
      <c r="AU220" s="4">
        <v>197</v>
      </c>
      <c r="AV220" s="4" t="s">
        <v>88</v>
      </c>
      <c r="AW220" s="4">
        <v>230</v>
      </c>
      <c r="AY220" s="4">
        <v>197</v>
      </c>
      <c r="AZ220" s="4" t="s">
        <v>87</v>
      </c>
      <c r="BA220" s="4">
        <v>5</v>
      </c>
      <c r="BO220" s="4">
        <v>197</v>
      </c>
      <c r="BP220" s="4" t="s">
        <v>73</v>
      </c>
      <c r="BQ220" s="4">
        <v>470</v>
      </c>
      <c r="BS220" s="4">
        <v>197</v>
      </c>
      <c r="BT220" s="4" t="s">
        <v>87</v>
      </c>
      <c r="BU220" s="4">
        <v>5</v>
      </c>
    </row>
    <row r="221" spans="32:73" ht="9.75" customHeight="1" x14ac:dyDescent="0.7">
      <c r="AF221" s="3" t="str">
        <f t="shared" si="70"/>
        <v/>
      </c>
      <c r="AG221" s="3" t="str">
        <f t="shared" si="71"/>
        <v/>
      </c>
      <c r="AH221" s="3" t="str">
        <f t="shared" si="72"/>
        <v/>
      </c>
      <c r="AU221" s="4">
        <v>198</v>
      </c>
      <c r="AV221" s="4" t="s">
        <v>88</v>
      </c>
      <c r="AW221" s="4">
        <v>230</v>
      </c>
      <c r="AY221" s="4">
        <v>198</v>
      </c>
      <c r="AZ221" s="4" t="s">
        <v>87</v>
      </c>
      <c r="BA221" s="4">
        <v>5</v>
      </c>
      <c r="BO221" s="4">
        <v>198</v>
      </c>
      <c r="BP221" s="4" t="s">
        <v>73</v>
      </c>
      <c r="BQ221" s="4">
        <v>470</v>
      </c>
      <c r="BS221" s="4">
        <v>198</v>
      </c>
      <c r="BT221" s="4" t="s">
        <v>87</v>
      </c>
      <c r="BU221" s="4">
        <v>5</v>
      </c>
    </row>
    <row r="222" spans="32:73" ht="9.75" customHeight="1" x14ac:dyDescent="0.7">
      <c r="AF222" s="3" t="str">
        <f t="shared" si="70"/>
        <v/>
      </c>
      <c r="AG222" s="3" t="str">
        <f t="shared" si="71"/>
        <v/>
      </c>
      <c r="AH222" s="3" t="str">
        <f t="shared" si="72"/>
        <v/>
      </c>
      <c r="AU222" s="4">
        <v>199</v>
      </c>
      <c r="AV222" s="4" t="s">
        <v>88</v>
      </c>
      <c r="AW222" s="4">
        <v>230</v>
      </c>
      <c r="AY222" s="4">
        <v>199</v>
      </c>
      <c r="AZ222" s="4" t="s">
        <v>87</v>
      </c>
      <c r="BA222" s="4">
        <v>5</v>
      </c>
      <c r="BO222" s="4">
        <v>199</v>
      </c>
      <c r="BP222" s="4" t="s">
        <v>73</v>
      </c>
      <c r="BQ222" s="4">
        <v>470</v>
      </c>
      <c r="BS222" s="4">
        <v>199</v>
      </c>
      <c r="BT222" s="4" t="s">
        <v>87</v>
      </c>
      <c r="BU222" s="4">
        <v>5</v>
      </c>
    </row>
    <row r="223" spans="32:73" ht="9.75" customHeight="1" x14ac:dyDescent="0.7">
      <c r="AF223" s="3" t="str">
        <f t="shared" si="70"/>
        <v/>
      </c>
      <c r="AG223" s="3" t="str">
        <f t="shared" si="71"/>
        <v/>
      </c>
      <c r="AH223" s="3" t="str">
        <f t="shared" si="72"/>
        <v/>
      </c>
      <c r="AU223" s="4">
        <v>200</v>
      </c>
      <c r="AV223" s="4" t="s">
        <v>89</v>
      </c>
      <c r="AW223" s="4">
        <v>170</v>
      </c>
      <c r="AY223" s="4">
        <v>200</v>
      </c>
      <c r="AZ223" s="4" t="s">
        <v>87</v>
      </c>
      <c r="BA223" s="4">
        <v>5</v>
      </c>
      <c r="BO223" s="4">
        <v>200</v>
      </c>
      <c r="BP223" s="4" t="s">
        <v>73</v>
      </c>
      <c r="BQ223" s="4">
        <v>470</v>
      </c>
      <c r="BS223" s="4">
        <v>200</v>
      </c>
      <c r="BT223" s="4" t="s">
        <v>87</v>
      </c>
      <c r="BU223" s="4">
        <v>5</v>
      </c>
    </row>
    <row r="224" spans="32:73" ht="9.75" customHeight="1" x14ac:dyDescent="0.7">
      <c r="AF224" s="3" t="str">
        <f t="shared" si="70"/>
        <v/>
      </c>
      <c r="AG224" s="3" t="str">
        <f t="shared" si="71"/>
        <v/>
      </c>
      <c r="AH224" s="3" t="str">
        <f t="shared" si="72"/>
        <v/>
      </c>
      <c r="AU224" s="4">
        <v>201</v>
      </c>
      <c r="AV224" s="4" t="s">
        <v>89</v>
      </c>
      <c r="AW224" s="4">
        <v>170</v>
      </c>
      <c r="AY224" s="4">
        <v>201</v>
      </c>
      <c r="AZ224" s="4" t="s">
        <v>87</v>
      </c>
      <c r="BA224" s="4">
        <v>5</v>
      </c>
      <c r="BO224" s="4">
        <v>201</v>
      </c>
      <c r="BP224" s="4" t="s">
        <v>73</v>
      </c>
      <c r="BQ224" s="4">
        <v>470</v>
      </c>
      <c r="BS224" s="4">
        <v>201</v>
      </c>
      <c r="BT224" s="4" t="s">
        <v>87</v>
      </c>
      <c r="BU224" s="4">
        <v>5</v>
      </c>
    </row>
    <row r="225" spans="32:73" ht="9.75" customHeight="1" x14ac:dyDescent="0.7">
      <c r="AF225" s="3" t="str">
        <f t="shared" si="70"/>
        <v/>
      </c>
      <c r="AG225" s="3" t="str">
        <f t="shared" si="71"/>
        <v/>
      </c>
      <c r="AH225" s="3" t="str">
        <f t="shared" si="72"/>
        <v/>
      </c>
      <c r="AU225" s="4">
        <v>202</v>
      </c>
      <c r="AV225" s="4" t="s">
        <v>89</v>
      </c>
      <c r="AW225" s="4">
        <v>170</v>
      </c>
      <c r="AY225" s="4">
        <v>202</v>
      </c>
      <c r="AZ225" s="4" t="s">
        <v>87</v>
      </c>
      <c r="BA225" s="4">
        <v>5</v>
      </c>
      <c r="BO225" s="4">
        <v>202</v>
      </c>
      <c r="BP225" s="4" t="s">
        <v>73</v>
      </c>
      <c r="BQ225" s="4">
        <v>470</v>
      </c>
      <c r="BS225" s="4">
        <v>202</v>
      </c>
      <c r="BT225" s="4" t="s">
        <v>87</v>
      </c>
      <c r="BU225" s="4">
        <v>5</v>
      </c>
    </row>
    <row r="226" spans="32:73" ht="9.75" customHeight="1" x14ac:dyDescent="0.7">
      <c r="AF226" s="3" t="str">
        <f t="shared" si="70"/>
        <v/>
      </c>
      <c r="AG226" s="3" t="str">
        <f t="shared" si="71"/>
        <v/>
      </c>
      <c r="AH226" s="3" t="str">
        <f t="shared" si="72"/>
        <v/>
      </c>
      <c r="AU226" s="4">
        <v>203</v>
      </c>
      <c r="AV226" s="4" t="s">
        <v>89</v>
      </c>
      <c r="AW226" s="4">
        <v>170</v>
      </c>
      <c r="AY226" s="4">
        <v>203</v>
      </c>
      <c r="AZ226" s="4" t="s">
        <v>87</v>
      </c>
      <c r="BA226" s="4">
        <v>5</v>
      </c>
      <c r="BO226" s="4">
        <v>203</v>
      </c>
      <c r="BP226" s="4" t="s">
        <v>73</v>
      </c>
      <c r="BQ226" s="4">
        <v>470</v>
      </c>
      <c r="BS226" s="4">
        <v>203</v>
      </c>
      <c r="BT226" s="4" t="s">
        <v>87</v>
      </c>
      <c r="BU226" s="4">
        <v>5</v>
      </c>
    </row>
    <row r="227" spans="32:73" ht="9.75" customHeight="1" x14ac:dyDescent="0.7">
      <c r="AF227" s="3" t="str">
        <f t="shared" si="70"/>
        <v/>
      </c>
      <c r="AG227" s="3" t="str">
        <f t="shared" si="71"/>
        <v/>
      </c>
      <c r="AH227" s="3" t="str">
        <f t="shared" si="72"/>
        <v/>
      </c>
      <c r="AU227" s="4">
        <v>204</v>
      </c>
      <c r="AV227" s="4" t="s">
        <v>89</v>
      </c>
      <c r="AW227" s="4">
        <v>170</v>
      </c>
      <c r="AY227" s="4">
        <v>204</v>
      </c>
      <c r="AZ227" s="4" t="s">
        <v>87</v>
      </c>
      <c r="BA227" s="4">
        <v>5</v>
      </c>
      <c r="BO227" s="4">
        <v>204</v>
      </c>
      <c r="BP227" s="4" t="s">
        <v>73</v>
      </c>
      <c r="BQ227" s="4">
        <v>470</v>
      </c>
      <c r="BS227" s="4">
        <v>204</v>
      </c>
      <c r="BT227" s="4" t="s">
        <v>87</v>
      </c>
      <c r="BU227" s="4">
        <v>5</v>
      </c>
    </row>
    <row r="228" spans="32:73" ht="9.75" customHeight="1" x14ac:dyDescent="0.7">
      <c r="AF228" s="3" t="str">
        <f t="shared" si="70"/>
        <v/>
      </c>
      <c r="AG228" s="3" t="str">
        <f t="shared" si="71"/>
        <v/>
      </c>
      <c r="AH228" s="3" t="str">
        <f t="shared" si="72"/>
        <v/>
      </c>
      <c r="AU228" s="4">
        <v>205</v>
      </c>
      <c r="AV228" s="4" t="s">
        <v>89</v>
      </c>
      <c r="AW228" s="4">
        <v>170</v>
      </c>
      <c r="AY228" s="4">
        <v>205</v>
      </c>
      <c r="AZ228" s="4" t="s">
        <v>87</v>
      </c>
      <c r="BA228" s="4">
        <v>5</v>
      </c>
      <c r="BO228" s="4">
        <v>205</v>
      </c>
      <c r="BP228" s="4" t="s">
        <v>73</v>
      </c>
      <c r="BQ228" s="4">
        <v>470</v>
      </c>
      <c r="BS228" s="4">
        <v>205</v>
      </c>
      <c r="BT228" s="4" t="s">
        <v>87</v>
      </c>
      <c r="BU228" s="4">
        <v>5</v>
      </c>
    </row>
    <row r="229" spans="32:73" ht="9.75" customHeight="1" x14ac:dyDescent="0.7">
      <c r="AF229" s="3" t="str">
        <f t="shared" si="70"/>
        <v/>
      </c>
      <c r="AG229" s="3" t="str">
        <f t="shared" si="71"/>
        <v/>
      </c>
      <c r="AH229" s="3" t="str">
        <f t="shared" si="72"/>
        <v/>
      </c>
      <c r="AU229" s="4">
        <v>206</v>
      </c>
      <c r="AV229" s="4" t="s">
        <v>89</v>
      </c>
      <c r="AW229" s="4">
        <v>170</v>
      </c>
      <c r="AY229" s="4">
        <v>206</v>
      </c>
      <c r="AZ229" s="4" t="s">
        <v>87</v>
      </c>
      <c r="BA229" s="4">
        <v>5</v>
      </c>
      <c r="BO229" s="4">
        <v>206</v>
      </c>
      <c r="BP229" s="4" t="s">
        <v>73</v>
      </c>
      <c r="BQ229" s="4">
        <v>470</v>
      </c>
      <c r="BS229" s="4">
        <v>206</v>
      </c>
      <c r="BT229" s="4" t="s">
        <v>87</v>
      </c>
      <c r="BU229" s="4">
        <v>5</v>
      </c>
    </row>
    <row r="230" spans="32:73" ht="9.75" customHeight="1" x14ac:dyDescent="0.7">
      <c r="AF230" s="3" t="str">
        <f t="shared" ref="AF230:AF293" si="73">IF($N$18="ゆっくり（中７営業日）",AU230,IF($N$18="通常（角背上製本・簡易製本：中4営業日／丸背上製本：中6営業日）",BO230,IF($N$18="お急ぎ（角背上製本・簡易製本：中2営業日／丸背上製本：中3営業日）",CE230,IF($N$18="特急（中1営業日）",CQ230,""))))</f>
        <v/>
      </c>
      <c r="AG230" s="3" t="str">
        <f t="shared" ref="AG230:AG293" si="74">IF($N$18="ゆっくり（中７営業日）",AV230,IF($N$18="通常（角背上製本・簡易製本：中4営業日／丸背上製本：中6営業日）",BP230,IF($N$18="お急ぎ（角背上製本・簡易製本：中2営業日／丸背上製本：中3営業日）",CF230,IF($N$18="特急（中1営業日）",CR230,""))))</f>
        <v/>
      </c>
      <c r="AH230" s="3" t="str">
        <f t="shared" ref="AH230:AH293" si="75">IF($N$18="ゆっくり（中７営業日）",AW230,IF($N$18="通常（角背上製本・簡易製本：中4営業日／丸背上製本：中6営業日）",BQ230,IF($N$18="お急ぎ（角背上製本・簡易製本：中2営業日／丸背上製本：中3営業日）",CG230,IF($N$18="特急（中1営業日）",CS230,""))))</f>
        <v/>
      </c>
      <c r="AU230" s="4">
        <v>207</v>
      </c>
      <c r="AV230" s="4" t="s">
        <v>89</v>
      </c>
      <c r="AW230" s="4">
        <v>170</v>
      </c>
      <c r="AY230" s="4">
        <v>207</v>
      </c>
      <c r="AZ230" s="4" t="s">
        <v>87</v>
      </c>
      <c r="BA230" s="4">
        <v>5</v>
      </c>
      <c r="BO230" s="4">
        <v>207</v>
      </c>
      <c r="BP230" s="4" t="s">
        <v>73</v>
      </c>
      <c r="BQ230" s="4">
        <v>470</v>
      </c>
      <c r="BS230" s="4">
        <v>207</v>
      </c>
      <c r="BT230" s="4" t="s">
        <v>87</v>
      </c>
      <c r="BU230" s="4">
        <v>5</v>
      </c>
    </row>
    <row r="231" spans="32:73" ht="9.75" customHeight="1" x14ac:dyDescent="0.7">
      <c r="AF231" s="3" t="str">
        <f t="shared" si="73"/>
        <v/>
      </c>
      <c r="AG231" s="3" t="str">
        <f t="shared" si="74"/>
        <v/>
      </c>
      <c r="AH231" s="3" t="str">
        <f t="shared" si="75"/>
        <v/>
      </c>
      <c r="AU231" s="4">
        <v>208</v>
      </c>
      <c r="AV231" s="4" t="s">
        <v>89</v>
      </c>
      <c r="AW231" s="4">
        <v>170</v>
      </c>
      <c r="AY231" s="4">
        <v>208</v>
      </c>
      <c r="AZ231" s="4" t="s">
        <v>87</v>
      </c>
      <c r="BA231" s="4">
        <v>5</v>
      </c>
      <c r="BO231" s="4">
        <v>208</v>
      </c>
      <c r="BP231" s="4" t="s">
        <v>73</v>
      </c>
      <c r="BQ231" s="4">
        <v>470</v>
      </c>
      <c r="BS231" s="4">
        <v>208</v>
      </c>
      <c r="BT231" s="4" t="s">
        <v>87</v>
      </c>
      <c r="BU231" s="4">
        <v>5</v>
      </c>
    </row>
    <row r="232" spans="32:73" ht="9.75" customHeight="1" x14ac:dyDescent="0.7">
      <c r="AF232" s="3" t="str">
        <f t="shared" si="73"/>
        <v/>
      </c>
      <c r="AG232" s="3" t="str">
        <f t="shared" si="74"/>
        <v/>
      </c>
      <c r="AH232" s="3" t="str">
        <f t="shared" si="75"/>
        <v/>
      </c>
      <c r="AU232" s="4">
        <v>209</v>
      </c>
      <c r="AV232" s="4" t="s">
        <v>89</v>
      </c>
      <c r="AW232" s="4">
        <v>170</v>
      </c>
      <c r="AY232" s="4">
        <v>209</v>
      </c>
      <c r="AZ232" s="4" t="s">
        <v>87</v>
      </c>
      <c r="BA232" s="4">
        <v>5</v>
      </c>
      <c r="BO232" s="4">
        <v>209</v>
      </c>
      <c r="BP232" s="4" t="s">
        <v>73</v>
      </c>
      <c r="BQ232" s="4">
        <v>470</v>
      </c>
      <c r="BS232" s="4">
        <v>209</v>
      </c>
      <c r="BT232" s="4" t="s">
        <v>87</v>
      </c>
      <c r="BU232" s="4">
        <v>5</v>
      </c>
    </row>
    <row r="233" spans="32:73" ht="9.75" customHeight="1" x14ac:dyDescent="0.7">
      <c r="AF233" s="3" t="str">
        <f t="shared" si="73"/>
        <v/>
      </c>
      <c r="AG233" s="3" t="str">
        <f t="shared" si="74"/>
        <v/>
      </c>
      <c r="AH233" s="3" t="str">
        <f t="shared" si="75"/>
        <v/>
      </c>
      <c r="AU233" s="4">
        <v>210</v>
      </c>
      <c r="AV233" s="4" t="s">
        <v>89</v>
      </c>
      <c r="AW233" s="4">
        <v>170</v>
      </c>
      <c r="AY233" s="4">
        <v>210</v>
      </c>
      <c r="AZ233" s="4" t="s">
        <v>87</v>
      </c>
      <c r="BA233" s="4">
        <v>5</v>
      </c>
      <c r="BO233" s="4">
        <v>210</v>
      </c>
      <c r="BP233" s="4" t="s">
        <v>73</v>
      </c>
      <c r="BQ233" s="4">
        <v>470</v>
      </c>
      <c r="BS233" s="4">
        <v>210</v>
      </c>
      <c r="BT233" s="4" t="s">
        <v>87</v>
      </c>
      <c r="BU233" s="4">
        <v>5</v>
      </c>
    </row>
    <row r="234" spans="32:73" ht="9.75" customHeight="1" x14ac:dyDescent="0.7">
      <c r="AF234" s="3" t="str">
        <f t="shared" si="73"/>
        <v/>
      </c>
      <c r="AG234" s="3" t="str">
        <f t="shared" si="74"/>
        <v/>
      </c>
      <c r="AH234" s="3" t="str">
        <f t="shared" si="75"/>
        <v/>
      </c>
      <c r="AU234" s="4">
        <v>211</v>
      </c>
      <c r="AV234" s="4" t="s">
        <v>89</v>
      </c>
      <c r="AW234" s="4">
        <v>170</v>
      </c>
      <c r="AY234" s="4">
        <v>211</v>
      </c>
      <c r="AZ234" s="4" t="s">
        <v>87</v>
      </c>
      <c r="BA234" s="4">
        <v>5</v>
      </c>
      <c r="BO234" s="4">
        <v>211</v>
      </c>
      <c r="BP234" s="4" t="s">
        <v>73</v>
      </c>
      <c r="BQ234" s="4">
        <v>470</v>
      </c>
      <c r="BS234" s="4">
        <v>211</v>
      </c>
      <c r="BT234" s="4" t="s">
        <v>87</v>
      </c>
      <c r="BU234" s="4">
        <v>5</v>
      </c>
    </row>
    <row r="235" spans="32:73" ht="9.75" customHeight="1" x14ac:dyDescent="0.7">
      <c r="AF235" s="3" t="str">
        <f t="shared" si="73"/>
        <v/>
      </c>
      <c r="AG235" s="3" t="str">
        <f t="shared" si="74"/>
        <v/>
      </c>
      <c r="AH235" s="3" t="str">
        <f t="shared" si="75"/>
        <v/>
      </c>
      <c r="AU235" s="4">
        <v>212</v>
      </c>
      <c r="AV235" s="4" t="s">
        <v>89</v>
      </c>
      <c r="AW235" s="4">
        <v>170</v>
      </c>
      <c r="AY235" s="4">
        <v>212</v>
      </c>
      <c r="AZ235" s="4" t="s">
        <v>87</v>
      </c>
      <c r="BA235" s="4">
        <v>5</v>
      </c>
      <c r="BO235" s="4">
        <v>212</v>
      </c>
      <c r="BP235" s="4" t="s">
        <v>73</v>
      </c>
      <c r="BQ235" s="4">
        <v>470</v>
      </c>
      <c r="BS235" s="4">
        <v>212</v>
      </c>
      <c r="BT235" s="4" t="s">
        <v>87</v>
      </c>
      <c r="BU235" s="4">
        <v>5</v>
      </c>
    </row>
    <row r="236" spans="32:73" ht="9.75" customHeight="1" x14ac:dyDescent="0.7">
      <c r="AF236" s="3" t="str">
        <f t="shared" si="73"/>
        <v/>
      </c>
      <c r="AG236" s="3" t="str">
        <f t="shared" si="74"/>
        <v/>
      </c>
      <c r="AH236" s="3" t="str">
        <f t="shared" si="75"/>
        <v/>
      </c>
      <c r="AU236" s="4">
        <v>213</v>
      </c>
      <c r="AV236" s="4" t="s">
        <v>89</v>
      </c>
      <c r="AW236" s="4">
        <v>170</v>
      </c>
      <c r="AY236" s="4">
        <v>213</v>
      </c>
      <c r="AZ236" s="4" t="s">
        <v>87</v>
      </c>
      <c r="BA236" s="4">
        <v>5</v>
      </c>
      <c r="BO236" s="4">
        <v>213</v>
      </c>
      <c r="BP236" s="4" t="s">
        <v>73</v>
      </c>
      <c r="BQ236" s="4">
        <v>470</v>
      </c>
      <c r="BS236" s="4">
        <v>213</v>
      </c>
      <c r="BT236" s="4" t="s">
        <v>87</v>
      </c>
      <c r="BU236" s="4">
        <v>5</v>
      </c>
    </row>
    <row r="237" spans="32:73" ht="9.75" customHeight="1" x14ac:dyDescent="0.7">
      <c r="AF237" s="3" t="str">
        <f t="shared" si="73"/>
        <v/>
      </c>
      <c r="AG237" s="3" t="str">
        <f t="shared" si="74"/>
        <v/>
      </c>
      <c r="AH237" s="3" t="str">
        <f t="shared" si="75"/>
        <v/>
      </c>
      <c r="AU237" s="4">
        <v>214</v>
      </c>
      <c r="AV237" s="4" t="s">
        <v>89</v>
      </c>
      <c r="AW237" s="4">
        <v>170</v>
      </c>
      <c r="AY237" s="4">
        <v>214</v>
      </c>
      <c r="AZ237" s="4" t="s">
        <v>87</v>
      </c>
      <c r="BA237" s="4">
        <v>5</v>
      </c>
      <c r="BO237" s="4">
        <v>214</v>
      </c>
      <c r="BP237" s="4" t="s">
        <v>73</v>
      </c>
      <c r="BQ237" s="4">
        <v>470</v>
      </c>
      <c r="BS237" s="4">
        <v>214</v>
      </c>
      <c r="BT237" s="4" t="s">
        <v>87</v>
      </c>
      <c r="BU237" s="4">
        <v>5</v>
      </c>
    </row>
    <row r="238" spans="32:73" ht="9.75" customHeight="1" x14ac:dyDescent="0.7">
      <c r="AF238" s="3" t="str">
        <f t="shared" si="73"/>
        <v/>
      </c>
      <c r="AG238" s="3" t="str">
        <f t="shared" si="74"/>
        <v/>
      </c>
      <c r="AH238" s="3" t="str">
        <f t="shared" si="75"/>
        <v/>
      </c>
      <c r="AU238" s="4">
        <v>215</v>
      </c>
      <c r="AV238" s="4" t="s">
        <v>89</v>
      </c>
      <c r="AW238" s="4">
        <v>170</v>
      </c>
      <c r="AY238" s="4">
        <v>215</v>
      </c>
      <c r="AZ238" s="4" t="s">
        <v>87</v>
      </c>
      <c r="BA238" s="4">
        <v>5</v>
      </c>
      <c r="BO238" s="4">
        <v>215</v>
      </c>
      <c r="BP238" s="4" t="s">
        <v>73</v>
      </c>
      <c r="BQ238" s="4">
        <v>470</v>
      </c>
      <c r="BS238" s="4">
        <v>215</v>
      </c>
      <c r="BT238" s="4" t="s">
        <v>87</v>
      </c>
      <c r="BU238" s="4">
        <v>5</v>
      </c>
    </row>
    <row r="239" spans="32:73" ht="9.75" customHeight="1" x14ac:dyDescent="0.7">
      <c r="AF239" s="3" t="str">
        <f t="shared" si="73"/>
        <v/>
      </c>
      <c r="AG239" s="3" t="str">
        <f t="shared" si="74"/>
        <v/>
      </c>
      <c r="AH239" s="3" t="str">
        <f t="shared" si="75"/>
        <v/>
      </c>
      <c r="AU239" s="4">
        <v>216</v>
      </c>
      <c r="AV239" s="4" t="s">
        <v>89</v>
      </c>
      <c r="AW239" s="4">
        <v>170</v>
      </c>
      <c r="AY239" s="4">
        <v>216</v>
      </c>
      <c r="AZ239" s="4" t="s">
        <v>87</v>
      </c>
      <c r="BA239" s="4">
        <v>5</v>
      </c>
      <c r="BO239" s="4">
        <v>216</v>
      </c>
      <c r="BP239" s="4" t="s">
        <v>73</v>
      </c>
      <c r="BQ239" s="4">
        <v>470</v>
      </c>
      <c r="BS239" s="4">
        <v>216</v>
      </c>
      <c r="BT239" s="4" t="s">
        <v>87</v>
      </c>
      <c r="BU239" s="4">
        <v>5</v>
      </c>
    </row>
    <row r="240" spans="32:73" ht="9.75" customHeight="1" x14ac:dyDescent="0.7">
      <c r="AF240" s="3" t="str">
        <f t="shared" si="73"/>
        <v/>
      </c>
      <c r="AG240" s="3" t="str">
        <f t="shared" si="74"/>
        <v/>
      </c>
      <c r="AH240" s="3" t="str">
        <f t="shared" si="75"/>
        <v/>
      </c>
      <c r="AU240" s="4">
        <v>217</v>
      </c>
      <c r="AV240" s="4" t="s">
        <v>89</v>
      </c>
      <c r="AW240" s="4">
        <v>170</v>
      </c>
      <c r="AY240" s="4">
        <v>217</v>
      </c>
      <c r="AZ240" s="4" t="s">
        <v>87</v>
      </c>
      <c r="BA240" s="4">
        <v>5</v>
      </c>
      <c r="BO240" s="4">
        <v>217</v>
      </c>
      <c r="BP240" s="4" t="s">
        <v>73</v>
      </c>
      <c r="BQ240" s="4">
        <v>470</v>
      </c>
      <c r="BS240" s="4">
        <v>217</v>
      </c>
      <c r="BT240" s="4" t="s">
        <v>87</v>
      </c>
      <c r="BU240" s="4">
        <v>5</v>
      </c>
    </row>
    <row r="241" spans="32:73" ht="9.75" customHeight="1" x14ac:dyDescent="0.7">
      <c r="AF241" s="3" t="str">
        <f t="shared" si="73"/>
        <v/>
      </c>
      <c r="AG241" s="3" t="str">
        <f t="shared" si="74"/>
        <v/>
      </c>
      <c r="AH241" s="3" t="str">
        <f t="shared" si="75"/>
        <v/>
      </c>
      <c r="AU241" s="4">
        <v>218</v>
      </c>
      <c r="AV241" s="4" t="s">
        <v>89</v>
      </c>
      <c r="AW241" s="4">
        <v>170</v>
      </c>
      <c r="AY241" s="4">
        <v>218</v>
      </c>
      <c r="AZ241" s="4" t="s">
        <v>87</v>
      </c>
      <c r="BA241" s="4">
        <v>5</v>
      </c>
      <c r="BO241" s="4">
        <v>218</v>
      </c>
      <c r="BP241" s="4" t="s">
        <v>73</v>
      </c>
      <c r="BQ241" s="4">
        <v>470</v>
      </c>
      <c r="BS241" s="4">
        <v>218</v>
      </c>
      <c r="BT241" s="4" t="s">
        <v>87</v>
      </c>
      <c r="BU241" s="4">
        <v>5</v>
      </c>
    </row>
    <row r="242" spans="32:73" ht="9.75" customHeight="1" x14ac:dyDescent="0.7">
      <c r="AF242" s="3" t="str">
        <f t="shared" si="73"/>
        <v/>
      </c>
      <c r="AG242" s="3" t="str">
        <f t="shared" si="74"/>
        <v/>
      </c>
      <c r="AH242" s="3" t="str">
        <f t="shared" si="75"/>
        <v/>
      </c>
      <c r="AU242" s="4">
        <v>219</v>
      </c>
      <c r="AV242" s="4" t="s">
        <v>89</v>
      </c>
      <c r="AW242" s="4">
        <v>170</v>
      </c>
      <c r="AY242" s="4">
        <v>219</v>
      </c>
      <c r="AZ242" s="4" t="s">
        <v>87</v>
      </c>
      <c r="BA242" s="4">
        <v>5</v>
      </c>
      <c r="BO242" s="4">
        <v>219</v>
      </c>
      <c r="BP242" s="4" t="s">
        <v>73</v>
      </c>
      <c r="BQ242" s="4">
        <v>470</v>
      </c>
      <c r="BS242" s="4">
        <v>219</v>
      </c>
      <c r="BT242" s="4" t="s">
        <v>87</v>
      </c>
      <c r="BU242" s="4">
        <v>5</v>
      </c>
    </row>
    <row r="243" spans="32:73" ht="9.75" customHeight="1" x14ac:dyDescent="0.7">
      <c r="AF243" s="3" t="str">
        <f t="shared" si="73"/>
        <v/>
      </c>
      <c r="AG243" s="3" t="str">
        <f t="shared" si="74"/>
        <v/>
      </c>
      <c r="AH243" s="3" t="str">
        <f t="shared" si="75"/>
        <v/>
      </c>
      <c r="AU243" s="4">
        <v>220</v>
      </c>
      <c r="AV243" s="4" t="s">
        <v>89</v>
      </c>
      <c r="AW243" s="4">
        <v>170</v>
      </c>
      <c r="AY243" s="4">
        <v>220</v>
      </c>
      <c r="AZ243" s="4" t="s">
        <v>87</v>
      </c>
      <c r="BA243" s="4">
        <v>5</v>
      </c>
      <c r="BO243" s="4">
        <v>220</v>
      </c>
      <c r="BP243" s="4" t="s">
        <v>73</v>
      </c>
      <c r="BQ243" s="4">
        <v>470</v>
      </c>
      <c r="BS243" s="4">
        <v>220</v>
      </c>
      <c r="BT243" s="4" t="s">
        <v>87</v>
      </c>
      <c r="BU243" s="4">
        <v>5</v>
      </c>
    </row>
    <row r="244" spans="32:73" ht="9.75" customHeight="1" x14ac:dyDescent="0.7">
      <c r="AF244" s="3" t="str">
        <f t="shared" si="73"/>
        <v/>
      </c>
      <c r="AG244" s="3" t="str">
        <f t="shared" si="74"/>
        <v/>
      </c>
      <c r="AH244" s="3" t="str">
        <f t="shared" si="75"/>
        <v/>
      </c>
      <c r="AU244" s="4">
        <v>221</v>
      </c>
      <c r="AV244" s="4" t="s">
        <v>89</v>
      </c>
      <c r="AW244" s="4">
        <v>170</v>
      </c>
      <c r="AY244" s="4">
        <v>221</v>
      </c>
      <c r="AZ244" s="4" t="s">
        <v>87</v>
      </c>
      <c r="BA244" s="4">
        <v>5</v>
      </c>
      <c r="BO244" s="4">
        <v>221</v>
      </c>
      <c r="BP244" s="4" t="s">
        <v>73</v>
      </c>
      <c r="BQ244" s="4">
        <v>470</v>
      </c>
      <c r="BS244" s="4">
        <v>221</v>
      </c>
      <c r="BT244" s="4" t="s">
        <v>87</v>
      </c>
      <c r="BU244" s="4">
        <v>5</v>
      </c>
    </row>
    <row r="245" spans="32:73" ht="9.75" customHeight="1" x14ac:dyDescent="0.7">
      <c r="AF245" s="3" t="str">
        <f t="shared" si="73"/>
        <v/>
      </c>
      <c r="AG245" s="3" t="str">
        <f t="shared" si="74"/>
        <v/>
      </c>
      <c r="AH245" s="3" t="str">
        <f t="shared" si="75"/>
        <v/>
      </c>
      <c r="AU245" s="4">
        <v>222</v>
      </c>
      <c r="AV245" s="4" t="s">
        <v>89</v>
      </c>
      <c r="AW245" s="4">
        <v>170</v>
      </c>
      <c r="AY245" s="4">
        <v>222</v>
      </c>
      <c r="AZ245" s="4" t="s">
        <v>87</v>
      </c>
      <c r="BA245" s="4">
        <v>5</v>
      </c>
      <c r="BO245" s="4">
        <v>222</v>
      </c>
      <c r="BP245" s="4" t="s">
        <v>73</v>
      </c>
      <c r="BQ245" s="4">
        <v>470</v>
      </c>
      <c r="BS245" s="4">
        <v>222</v>
      </c>
      <c r="BT245" s="4" t="s">
        <v>87</v>
      </c>
      <c r="BU245" s="4">
        <v>5</v>
      </c>
    </row>
    <row r="246" spans="32:73" ht="9.75" customHeight="1" x14ac:dyDescent="0.7">
      <c r="AF246" s="3" t="str">
        <f t="shared" si="73"/>
        <v/>
      </c>
      <c r="AG246" s="3" t="str">
        <f t="shared" si="74"/>
        <v/>
      </c>
      <c r="AH246" s="3" t="str">
        <f t="shared" si="75"/>
        <v/>
      </c>
      <c r="AU246" s="4">
        <v>223</v>
      </c>
      <c r="AV246" s="4" t="s">
        <v>89</v>
      </c>
      <c r="AW246" s="4">
        <v>170</v>
      </c>
      <c r="AY246" s="4">
        <v>223</v>
      </c>
      <c r="AZ246" s="4" t="s">
        <v>87</v>
      </c>
      <c r="BA246" s="4">
        <v>5</v>
      </c>
      <c r="BO246" s="4">
        <v>223</v>
      </c>
      <c r="BP246" s="4" t="s">
        <v>73</v>
      </c>
      <c r="BQ246" s="4">
        <v>470</v>
      </c>
      <c r="BS246" s="4">
        <v>223</v>
      </c>
      <c r="BT246" s="4" t="s">
        <v>87</v>
      </c>
      <c r="BU246" s="4">
        <v>5</v>
      </c>
    </row>
    <row r="247" spans="32:73" ht="9.75" customHeight="1" x14ac:dyDescent="0.7">
      <c r="AF247" s="3" t="str">
        <f t="shared" si="73"/>
        <v/>
      </c>
      <c r="AG247" s="3" t="str">
        <f t="shared" si="74"/>
        <v/>
      </c>
      <c r="AH247" s="3" t="str">
        <f t="shared" si="75"/>
        <v/>
      </c>
      <c r="AU247" s="4">
        <v>224</v>
      </c>
      <c r="AV247" s="4" t="s">
        <v>89</v>
      </c>
      <c r="AW247" s="4">
        <v>170</v>
      </c>
      <c r="AY247" s="4">
        <v>224</v>
      </c>
      <c r="AZ247" s="4" t="s">
        <v>87</v>
      </c>
      <c r="BA247" s="4">
        <v>5</v>
      </c>
      <c r="BO247" s="4">
        <v>224</v>
      </c>
      <c r="BP247" s="4" t="s">
        <v>73</v>
      </c>
      <c r="BQ247" s="4">
        <v>470</v>
      </c>
      <c r="BS247" s="4">
        <v>224</v>
      </c>
      <c r="BT247" s="4" t="s">
        <v>87</v>
      </c>
      <c r="BU247" s="4">
        <v>5</v>
      </c>
    </row>
    <row r="248" spans="32:73" ht="9.75" customHeight="1" x14ac:dyDescent="0.7">
      <c r="AF248" s="3" t="str">
        <f t="shared" si="73"/>
        <v/>
      </c>
      <c r="AG248" s="3" t="str">
        <f t="shared" si="74"/>
        <v/>
      </c>
      <c r="AH248" s="3" t="str">
        <f t="shared" si="75"/>
        <v/>
      </c>
      <c r="AU248" s="4">
        <v>225</v>
      </c>
      <c r="AV248" s="4" t="s">
        <v>89</v>
      </c>
      <c r="AW248" s="4">
        <v>170</v>
      </c>
      <c r="AY248" s="4">
        <v>225</v>
      </c>
      <c r="AZ248" s="4" t="s">
        <v>87</v>
      </c>
      <c r="BA248" s="4">
        <v>5</v>
      </c>
      <c r="BO248" s="4">
        <v>225</v>
      </c>
      <c r="BP248" s="4" t="s">
        <v>73</v>
      </c>
      <c r="BQ248" s="4">
        <v>470</v>
      </c>
      <c r="BS248" s="4">
        <v>225</v>
      </c>
      <c r="BT248" s="4" t="s">
        <v>87</v>
      </c>
      <c r="BU248" s="4">
        <v>5</v>
      </c>
    </row>
    <row r="249" spans="32:73" ht="9.75" customHeight="1" x14ac:dyDescent="0.7">
      <c r="AF249" s="3" t="str">
        <f t="shared" si="73"/>
        <v/>
      </c>
      <c r="AG249" s="3" t="str">
        <f t="shared" si="74"/>
        <v/>
      </c>
      <c r="AH249" s="3" t="str">
        <f t="shared" si="75"/>
        <v/>
      </c>
      <c r="AU249" s="4">
        <v>226</v>
      </c>
      <c r="AV249" s="4" t="s">
        <v>89</v>
      </c>
      <c r="AW249" s="4">
        <v>170</v>
      </c>
      <c r="AY249" s="4">
        <v>226</v>
      </c>
      <c r="AZ249" s="4" t="s">
        <v>87</v>
      </c>
      <c r="BA249" s="4">
        <v>5</v>
      </c>
      <c r="BO249" s="4">
        <v>226</v>
      </c>
      <c r="BP249" s="4" t="s">
        <v>73</v>
      </c>
      <c r="BQ249" s="4">
        <v>470</v>
      </c>
      <c r="BS249" s="4">
        <v>226</v>
      </c>
      <c r="BT249" s="4" t="s">
        <v>87</v>
      </c>
      <c r="BU249" s="4">
        <v>5</v>
      </c>
    </row>
    <row r="250" spans="32:73" ht="9.75" customHeight="1" x14ac:dyDescent="0.7">
      <c r="AF250" s="3" t="str">
        <f t="shared" si="73"/>
        <v/>
      </c>
      <c r="AG250" s="3" t="str">
        <f t="shared" si="74"/>
        <v/>
      </c>
      <c r="AH250" s="3" t="str">
        <f t="shared" si="75"/>
        <v/>
      </c>
      <c r="AU250" s="4">
        <v>227</v>
      </c>
      <c r="AV250" s="4" t="s">
        <v>89</v>
      </c>
      <c r="AW250" s="4">
        <v>170</v>
      </c>
      <c r="AY250" s="4">
        <v>227</v>
      </c>
      <c r="AZ250" s="4" t="s">
        <v>87</v>
      </c>
      <c r="BA250" s="4">
        <v>5</v>
      </c>
      <c r="BO250" s="4">
        <v>227</v>
      </c>
      <c r="BP250" s="4" t="s">
        <v>73</v>
      </c>
      <c r="BQ250" s="4">
        <v>470</v>
      </c>
      <c r="BS250" s="4">
        <v>227</v>
      </c>
      <c r="BT250" s="4" t="s">
        <v>87</v>
      </c>
      <c r="BU250" s="4">
        <v>5</v>
      </c>
    </row>
    <row r="251" spans="32:73" ht="9.75" customHeight="1" x14ac:dyDescent="0.7">
      <c r="AF251" s="3" t="str">
        <f t="shared" si="73"/>
        <v/>
      </c>
      <c r="AG251" s="3" t="str">
        <f t="shared" si="74"/>
        <v/>
      </c>
      <c r="AH251" s="3" t="str">
        <f t="shared" si="75"/>
        <v/>
      </c>
      <c r="AU251" s="4">
        <v>228</v>
      </c>
      <c r="AV251" s="4" t="s">
        <v>89</v>
      </c>
      <c r="AW251" s="4">
        <v>170</v>
      </c>
      <c r="AY251" s="4">
        <v>228</v>
      </c>
      <c r="AZ251" s="4" t="s">
        <v>87</v>
      </c>
      <c r="BA251" s="4">
        <v>5</v>
      </c>
      <c r="BO251" s="4">
        <v>228</v>
      </c>
      <c r="BP251" s="4" t="s">
        <v>73</v>
      </c>
      <c r="BQ251" s="4">
        <v>470</v>
      </c>
      <c r="BS251" s="4">
        <v>228</v>
      </c>
      <c r="BT251" s="4" t="s">
        <v>87</v>
      </c>
      <c r="BU251" s="4">
        <v>5</v>
      </c>
    </row>
    <row r="252" spans="32:73" ht="9.75" customHeight="1" x14ac:dyDescent="0.7">
      <c r="AF252" s="3" t="str">
        <f t="shared" si="73"/>
        <v/>
      </c>
      <c r="AG252" s="3" t="str">
        <f t="shared" si="74"/>
        <v/>
      </c>
      <c r="AH252" s="3" t="str">
        <f t="shared" si="75"/>
        <v/>
      </c>
      <c r="AU252" s="4">
        <v>229</v>
      </c>
      <c r="AV252" s="4" t="s">
        <v>89</v>
      </c>
      <c r="AW252" s="4">
        <v>170</v>
      </c>
      <c r="AY252" s="4">
        <v>229</v>
      </c>
      <c r="AZ252" s="4" t="s">
        <v>87</v>
      </c>
      <c r="BA252" s="4">
        <v>5</v>
      </c>
      <c r="BO252" s="4">
        <v>229</v>
      </c>
      <c r="BP252" s="4" t="s">
        <v>73</v>
      </c>
      <c r="BQ252" s="4">
        <v>470</v>
      </c>
      <c r="BS252" s="4">
        <v>229</v>
      </c>
      <c r="BT252" s="4" t="s">
        <v>87</v>
      </c>
      <c r="BU252" s="4">
        <v>5</v>
      </c>
    </row>
    <row r="253" spans="32:73" ht="9.75" customHeight="1" x14ac:dyDescent="0.7">
      <c r="AF253" s="3" t="str">
        <f t="shared" si="73"/>
        <v/>
      </c>
      <c r="AG253" s="3" t="str">
        <f t="shared" si="74"/>
        <v/>
      </c>
      <c r="AH253" s="3" t="str">
        <f t="shared" si="75"/>
        <v/>
      </c>
      <c r="AU253" s="4">
        <v>230</v>
      </c>
      <c r="AV253" s="4" t="s">
        <v>89</v>
      </c>
      <c r="AW253" s="4">
        <v>170</v>
      </c>
      <c r="AY253" s="4">
        <v>230</v>
      </c>
      <c r="AZ253" s="4" t="s">
        <v>87</v>
      </c>
      <c r="BA253" s="4">
        <v>5</v>
      </c>
      <c r="BO253" s="4">
        <v>230</v>
      </c>
      <c r="BP253" s="4" t="s">
        <v>73</v>
      </c>
      <c r="BQ253" s="4">
        <v>470</v>
      </c>
      <c r="BS253" s="4">
        <v>230</v>
      </c>
      <c r="BT253" s="4" t="s">
        <v>87</v>
      </c>
      <c r="BU253" s="4">
        <v>5</v>
      </c>
    </row>
    <row r="254" spans="32:73" ht="9.75" customHeight="1" x14ac:dyDescent="0.7">
      <c r="AF254" s="3" t="str">
        <f t="shared" si="73"/>
        <v/>
      </c>
      <c r="AG254" s="3" t="str">
        <f t="shared" si="74"/>
        <v/>
      </c>
      <c r="AH254" s="3" t="str">
        <f t="shared" si="75"/>
        <v/>
      </c>
      <c r="AU254" s="4">
        <v>231</v>
      </c>
      <c r="AV254" s="4" t="s">
        <v>89</v>
      </c>
      <c r="AW254" s="4">
        <v>170</v>
      </c>
      <c r="AY254" s="4">
        <v>231</v>
      </c>
      <c r="AZ254" s="4" t="s">
        <v>87</v>
      </c>
      <c r="BA254" s="4">
        <v>5</v>
      </c>
      <c r="BO254" s="4">
        <v>231</v>
      </c>
      <c r="BP254" s="4" t="s">
        <v>73</v>
      </c>
      <c r="BQ254" s="4">
        <v>470</v>
      </c>
      <c r="BS254" s="4">
        <v>231</v>
      </c>
      <c r="BT254" s="4" t="s">
        <v>87</v>
      </c>
      <c r="BU254" s="4">
        <v>5</v>
      </c>
    </row>
    <row r="255" spans="32:73" ht="9.75" customHeight="1" x14ac:dyDescent="0.7">
      <c r="AF255" s="3" t="str">
        <f t="shared" si="73"/>
        <v/>
      </c>
      <c r="AG255" s="3" t="str">
        <f t="shared" si="74"/>
        <v/>
      </c>
      <c r="AH255" s="3" t="str">
        <f t="shared" si="75"/>
        <v/>
      </c>
      <c r="AU255" s="4">
        <v>232</v>
      </c>
      <c r="AV255" s="4" t="s">
        <v>89</v>
      </c>
      <c r="AW255" s="4">
        <v>170</v>
      </c>
      <c r="AY255" s="4">
        <v>232</v>
      </c>
      <c r="AZ255" s="4" t="s">
        <v>87</v>
      </c>
      <c r="BA255" s="4">
        <v>5</v>
      </c>
      <c r="BO255" s="4">
        <v>232</v>
      </c>
      <c r="BP255" s="4" t="s">
        <v>73</v>
      </c>
      <c r="BQ255" s="4">
        <v>470</v>
      </c>
      <c r="BS255" s="4">
        <v>232</v>
      </c>
      <c r="BT255" s="4" t="s">
        <v>87</v>
      </c>
      <c r="BU255" s="4">
        <v>5</v>
      </c>
    </row>
    <row r="256" spans="32:73" ht="9.75" customHeight="1" x14ac:dyDescent="0.7">
      <c r="AF256" s="3" t="str">
        <f t="shared" si="73"/>
        <v/>
      </c>
      <c r="AG256" s="3" t="str">
        <f t="shared" si="74"/>
        <v/>
      </c>
      <c r="AH256" s="3" t="str">
        <f t="shared" si="75"/>
        <v/>
      </c>
      <c r="AU256" s="4">
        <v>233</v>
      </c>
      <c r="AV256" s="4" t="s">
        <v>89</v>
      </c>
      <c r="AW256" s="4">
        <v>170</v>
      </c>
      <c r="AY256" s="4">
        <v>233</v>
      </c>
      <c r="AZ256" s="4" t="s">
        <v>87</v>
      </c>
      <c r="BA256" s="4">
        <v>5</v>
      </c>
      <c r="BO256" s="4">
        <v>233</v>
      </c>
      <c r="BP256" s="4" t="s">
        <v>73</v>
      </c>
      <c r="BQ256" s="4">
        <v>470</v>
      </c>
      <c r="BS256" s="4">
        <v>233</v>
      </c>
      <c r="BT256" s="4" t="s">
        <v>87</v>
      </c>
      <c r="BU256" s="4">
        <v>5</v>
      </c>
    </row>
    <row r="257" spans="32:73" ht="9.75" customHeight="1" x14ac:dyDescent="0.7">
      <c r="AF257" s="3" t="str">
        <f t="shared" si="73"/>
        <v/>
      </c>
      <c r="AG257" s="3" t="str">
        <f t="shared" si="74"/>
        <v/>
      </c>
      <c r="AH257" s="3" t="str">
        <f t="shared" si="75"/>
        <v/>
      </c>
      <c r="AU257" s="4">
        <v>234</v>
      </c>
      <c r="AV257" s="4" t="s">
        <v>89</v>
      </c>
      <c r="AW257" s="4">
        <v>170</v>
      </c>
      <c r="AY257" s="4">
        <v>234</v>
      </c>
      <c r="AZ257" s="4" t="s">
        <v>87</v>
      </c>
      <c r="BA257" s="4">
        <v>5</v>
      </c>
      <c r="BO257" s="4">
        <v>234</v>
      </c>
      <c r="BP257" s="4" t="s">
        <v>73</v>
      </c>
      <c r="BQ257" s="4">
        <v>470</v>
      </c>
      <c r="BS257" s="4">
        <v>234</v>
      </c>
      <c r="BT257" s="4" t="s">
        <v>87</v>
      </c>
      <c r="BU257" s="4">
        <v>5</v>
      </c>
    </row>
    <row r="258" spans="32:73" ht="9.75" customHeight="1" x14ac:dyDescent="0.7">
      <c r="AF258" s="3" t="str">
        <f t="shared" si="73"/>
        <v/>
      </c>
      <c r="AG258" s="3" t="str">
        <f t="shared" si="74"/>
        <v/>
      </c>
      <c r="AH258" s="3" t="str">
        <f t="shared" si="75"/>
        <v/>
      </c>
      <c r="AU258" s="4">
        <v>235</v>
      </c>
      <c r="AV258" s="4" t="s">
        <v>89</v>
      </c>
      <c r="AW258" s="4">
        <v>170</v>
      </c>
      <c r="AY258" s="4">
        <v>235</v>
      </c>
      <c r="AZ258" s="4" t="s">
        <v>87</v>
      </c>
      <c r="BA258" s="4">
        <v>5</v>
      </c>
      <c r="BO258" s="4">
        <v>235</v>
      </c>
      <c r="BP258" s="4" t="s">
        <v>73</v>
      </c>
      <c r="BQ258" s="4">
        <v>470</v>
      </c>
      <c r="BS258" s="4">
        <v>235</v>
      </c>
      <c r="BT258" s="4" t="s">
        <v>87</v>
      </c>
      <c r="BU258" s="4">
        <v>5</v>
      </c>
    </row>
    <row r="259" spans="32:73" ht="9.75" customHeight="1" x14ac:dyDescent="0.7">
      <c r="AF259" s="3" t="str">
        <f t="shared" si="73"/>
        <v/>
      </c>
      <c r="AG259" s="3" t="str">
        <f t="shared" si="74"/>
        <v/>
      </c>
      <c r="AH259" s="3" t="str">
        <f t="shared" si="75"/>
        <v/>
      </c>
      <c r="AU259" s="4">
        <v>236</v>
      </c>
      <c r="AV259" s="4" t="s">
        <v>89</v>
      </c>
      <c r="AW259" s="4">
        <v>170</v>
      </c>
      <c r="AY259" s="4">
        <v>236</v>
      </c>
      <c r="AZ259" s="4" t="s">
        <v>87</v>
      </c>
      <c r="BA259" s="4">
        <v>5</v>
      </c>
      <c r="BO259" s="4">
        <v>236</v>
      </c>
      <c r="BP259" s="4" t="s">
        <v>73</v>
      </c>
      <c r="BQ259" s="4">
        <v>470</v>
      </c>
      <c r="BS259" s="4">
        <v>236</v>
      </c>
      <c r="BT259" s="4" t="s">
        <v>87</v>
      </c>
      <c r="BU259" s="4">
        <v>5</v>
      </c>
    </row>
    <row r="260" spans="32:73" ht="9.75" customHeight="1" x14ac:dyDescent="0.7">
      <c r="AF260" s="3" t="str">
        <f t="shared" si="73"/>
        <v/>
      </c>
      <c r="AG260" s="3" t="str">
        <f t="shared" si="74"/>
        <v/>
      </c>
      <c r="AH260" s="3" t="str">
        <f t="shared" si="75"/>
        <v/>
      </c>
      <c r="AU260" s="4">
        <v>237</v>
      </c>
      <c r="AV260" s="4" t="s">
        <v>89</v>
      </c>
      <c r="AW260" s="4">
        <v>170</v>
      </c>
      <c r="AY260" s="4">
        <v>237</v>
      </c>
      <c r="AZ260" s="4" t="s">
        <v>87</v>
      </c>
      <c r="BA260" s="4">
        <v>5</v>
      </c>
      <c r="BO260" s="4">
        <v>237</v>
      </c>
      <c r="BP260" s="4" t="s">
        <v>73</v>
      </c>
      <c r="BQ260" s="4">
        <v>470</v>
      </c>
      <c r="BS260" s="4">
        <v>237</v>
      </c>
      <c r="BT260" s="4" t="s">
        <v>87</v>
      </c>
      <c r="BU260" s="4">
        <v>5</v>
      </c>
    </row>
    <row r="261" spans="32:73" ht="9.75" customHeight="1" x14ac:dyDescent="0.7">
      <c r="AF261" s="3" t="str">
        <f t="shared" si="73"/>
        <v/>
      </c>
      <c r="AG261" s="3" t="str">
        <f t="shared" si="74"/>
        <v/>
      </c>
      <c r="AH261" s="3" t="str">
        <f t="shared" si="75"/>
        <v/>
      </c>
      <c r="AU261" s="4">
        <v>238</v>
      </c>
      <c r="AV261" s="4" t="s">
        <v>89</v>
      </c>
      <c r="AW261" s="4">
        <v>170</v>
      </c>
      <c r="AY261" s="4">
        <v>238</v>
      </c>
      <c r="AZ261" s="4" t="s">
        <v>87</v>
      </c>
      <c r="BA261" s="4">
        <v>5</v>
      </c>
      <c r="BO261" s="4">
        <v>238</v>
      </c>
      <c r="BP261" s="4" t="s">
        <v>73</v>
      </c>
      <c r="BQ261" s="4">
        <v>470</v>
      </c>
      <c r="BS261" s="4">
        <v>238</v>
      </c>
      <c r="BT261" s="4" t="s">
        <v>87</v>
      </c>
      <c r="BU261" s="4">
        <v>5</v>
      </c>
    </row>
    <row r="262" spans="32:73" ht="9.75" customHeight="1" x14ac:dyDescent="0.7">
      <c r="AF262" s="3" t="str">
        <f t="shared" si="73"/>
        <v/>
      </c>
      <c r="AG262" s="3" t="str">
        <f t="shared" si="74"/>
        <v/>
      </c>
      <c r="AH262" s="3" t="str">
        <f t="shared" si="75"/>
        <v/>
      </c>
      <c r="AU262" s="4">
        <v>239</v>
      </c>
      <c r="AV262" s="4" t="s">
        <v>89</v>
      </c>
      <c r="AW262" s="4">
        <v>170</v>
      </c>
      <c r="AY262" s="4">
        <v>239</v>
      </c>
      <c r="AZ262" s="4" t="s">
        <v>87</v>
      </c>
      <c r="BA262" s="4">
        <v>5</v>
      </c>
      <c r="BO262" s="4">
        <v>239</v>
      </c>
      <c r="BP262" s="4" t="s">
        <v>73</v>
      </c>
      <c r="BQ262" s="4">
        <v>470</v>
      </c>
      <c r="BS262" s="4">
        <v>239</v>
      </c>
      <c r="BT262" s="4" t="s">
        <v>87</v>
      </c>
      <c r="BU262" s="4">
        <v>5</v>
      </c>
    </row>
    <row r="263" spans="32:73" ht="9.75" customHeight="1" x14ac:dyDescent="0.7">
      <c r="AF263" s="3" t="str">
        <f t="shared" si="73"/>
        <v/>
      </c>
      <c r="AG263" s="3" t="str">
        <f t="shared" si="74"/>
        <v/>
      </c>
      <c r="AH263" s="3" t="str">
        <f t="shared" si="75"/>
        <v/>
      </c>
      <c r="AU263" s="4">
        <v>240</v>
      </c>
      <c r="AV263" s="4" t="s">
        <v>89</v>
      </c>
      <c r="AW263" s="4">
        <v>170</v>
      </c>
      <c r="AY263" s="4">
        <v>240</v>
      </c>
      <c r="AZ263" s="4" t="s">
        <v>87</v>
      </c>
      <c r="BA263" s="4">
        <v>5</v>
      </c>
      <c r="BO263" s="4">
        <v>240</v>
      </c>
      <c r="BP263" s="4" t="s">
        <v>73</v>
      </c>
      <c r="BQ263" s="4">
        <v>470</v>
      </c>
      <c r="BS263" s="4">
        <v>240</v>
      </c>
      <c r="BT263" s="4" t="s">
        <v>87</v>
      </c>
      <c r="BU263" s="4">
        <v>5</v>
      </c>
    </row>
    <row r="264" spans="32:73" ht="9.75" customHeight="1" x14ac:dyDescent="0.7">
      <c r="AF264" s="3" t="str">
        <f t="shared" si="73"/>
        <v/>
      </c>
      <c r="AG264" s="3" t="str">
        <f t="shared" si="74"/>
        <v/>
      </c>
      <c r="AH264" s="3" t="str">
        <f t="shared" si="75"/>
        <v/>
      </c>
      <c r="AU264" s="4">
        <v>241</v>
      </c>
      <c r="AV264" s="4" t="s">
        <v>89</v>
      </c>
      <c r="AW264" s="4">
        <v>170</v>
      </c>
      <c r="AY264" s="4">
        <v>241</v>
      </c>
      <c r="AZ264" s="4" t="s">
        <v>87</v>
      </c>
      <c r="BA264" s="4">
        <v>5</v>
      </c>
      <c r="BO264" s="4">
        <v>241</v>
      </c>
      <c r="BP264" s="4" t="s">
        <v>73</v>
      </c>
      <c r="BQ264" s="4">
        <v>470</v>
      </c>
      <c r="BS264" s="4">
        <v>241</v>
      </c>
      <c r="BT264" s="4" t="s">
        <v>87</v>
      </c>
      <c r="BU264" s="4">
        <v>5</v>
      </c>
    </row>
    <row r="265" spans="32:73" ht="9.75" customHeight="1" x14ac:dyDescent="0.7">
      <c r="AF265" s="3" t="str">
        <f t="shared" si="73"/>
        <v/>
      </c>
      <c r="AG265" s="3" t="str">
        <f t="shared" si="74"/>
        <v/>
      </c>
      <c r="AH265" s="3" t="str">
        <f t="shared" si="75"/>
        <v/>
      </c>
      <c r="AU265" s="4">
        <v>242</v>
      </c>
      <c r="AV265" s="4" t="s">
        <v>89</v>
      </c>
      <c r="AW265" s="4">
        <v>170</v>
      </c>
      <c r="AY265" s="4">
        <v>242</v>
      </c>
      <c r="AZ265" s="4" t="s">
        <v>87</v>
      </c>
      <c r="BA265" s="4">
        <v>5</v>
      </c>
      <c r="BO265" s="4">
        <v>242</v>
      </c>
      <c r="BP265" s="4" t="s">
        <v>73</v>
      </c>
      <c r="BQ265" s="4">
        <v>470</v>
      </c>
      <c r="BS265" s="4">
        <v>242</v>
      </c>
      <c r="BT265" s="4" t="s">
        <v>87</v>
      </c>
      <c r="BU265" s="4">
        <v>5</v>
      </c>
    </row>
    <row r="266" spans="32:73" ht="9.75" customHeight="1" x14ac:dyDescent="0.7">
      <c r="AF266" s="3" t="str">
        <f t="shared" si="73"/>
        <v/>
      </c>
      <c r="AG266" s="3" t="str">
        <f t="shared" si="74"/>
        <v/>
      </c>
      <c r="AH266" s="3" t="str">
        <f t="shared" si="75"/>
        <v/>
      </c>
      <c r="AU266" s="4">
        <v>243</v>
      </c>
      <c r="AV266" s="4" t="s">
        <v>89</v>
      </c>
      <c r="AW266" s="4">
        <v>170</v>
      </c>
      <c r="AY266" s="4">
        <v>243</v>
      </c>
      <c r="AZ266" s="4" t="s">
        <v>87</v>
      </c>
      <c r="BA266" s="4">
        <v>5</v>
      </c>
      <c r="BO266" s="4">
        <v>243</v>
      </c>
      <c r="BP266" s="4" t="s">
        <v>73</v>
      </c>
      <c r="BQ266" s="4">
        <v>470</v>
      </c>
      <c r="BS266" s="4">
        <v>243</v>
      </c>
      <c r="BT266" s="4" t="s">
        <v>87</v>
      </c>
      <c r="BU266" s="4">
        <v>5</v>
      </c>
    </row>
    <row r="267" spans="32:73" ht="9.75" customHeight="1" x14ac:dyDescent="0.7">
      <c r="AF267" s="3" t="str">
        <f t="shared" si="73"/>
        <v/>
      </c>
      <c r="AG267" s="3" t="str">
        <f t="shared" si="74"/>
        <v/>
      </c>
      <c r="AH267" s="3" t="str">
        <f t="shared" si="75"/>
        <v/>
      </c>
      <c r="AU267" s="4">
        <v>244</v>
      </c>
      <c r="AV267" s="4" t="s">
        <v>89</v>
      </c>
      <c r="AW267" s="4">
        <v>170</v>
      </c>
      <c r="AY267" s="4">
        <v>244</v>
      </c>
      <c r="AZ267" s="4" t="s">
        <v>87</v>
      </c>
      <c r="BA267" s="4">
        <v>5</v>
      </c>
      <c r="BO267" s="4">
        <v>244</v>
      </c>
      <c r="BP267" s="4" t="s">
        <v>73</v>
      </c>
      <c r="BQ267" s="4">
        <v>470</v>
      </c>
      <c r="BS267" s="4">
        <v>244</v>
      </c>
      <c r="BT267" s="4" t="s">
        <v>87</v>
      </c>
      <c r="BU267" s="4">
        <v>5</v>
      </c>
    </row>
    <row r="268" spans="32:73" ht="9.75" customHeight="1" x14ac:dyDescent="0.7">
      <c r="AF268" s="3" t="str">
        <f t="shared" si="73"/>
        <v/>
      </c>
      <c r="AG268" s="3" t="str">
        <f t="shared" si="74"/>
        <v/>
      </c>
      <c r="AH268" s="3" t="str">
        <f t="shared" si="75"/>
        <v/>
      </c>
      <c r="AU268" s="4">
        <v>245</v>
      </c>
      <c r="AV268" s="4" t="s">
        <v>89</v>
      </c>
      <c r="AW268" s="4">
        <v>170</v>
      </c>
      <c r="AY268" s="4">
        <v>245</v>
      </c>
      <c r="AZ268" s="4" t="s">
        <v>87</v>
      </c>
      <c r="BA268" s="4">
        <v>5</v>
      </c>
      <c r="BO268" s="4">
        <v>245</v>
      </c>
      <c r="BP268" s="4" t="s">
        <v>73</v>
      </c>
      <c r="BQ268" s="4">
        <v>470</v>
      </c>
      <c r="BS268" s="4">
        <v>245</v>
      </c>
      <c r="BT268" s="4" t="s">
        <v>87</v>
      </c>
      <c r="BU268" s="4">
        <v>5</v>
      </c>
    </row>
    <row r="269" spans="32:73" ht="9.75" customHeight="1" x14ac:dyDescent="0.7">
      <c r="AF269" s="3" t="str">
        <f t="shared" si="73"/>
        <v/>
      </c>
      <c r="AG269" s="3" t="str">
        <f t="shared" si="74"/>
        <v/>
      </c>
      <c r="AH269" s="3" t="str">
        <f t="shared" si="75"/>
        <v/>
      </c>
      <c r="AU269" s="4">
        <v>246</v>
      </c>
      <c r="AV269" s="4" t="s">
        <v>89</v>
      </c>
      <c r="AW269" s="4">
        <v>170</v>
      </c>
      <c r="AY269" s="4">
        <v>246</v>
      </c>
      <c r="AZ269" s="4" t="s">
        <v>87</v>
      </c>
      <c r="BA269" s="4">
        <v>5</v>
      </c>
      <c r="BO269" s="4">
        <v>246</v>
      </c>
      <c r="BP269" s="4" t="s">
        <v>73</v>
      </c>
      <c r="BQ269" s="4">
        <v>470</v>
      </c>
      <c r="BS269" s="4">
        <v>246</v>
      </c>
      <c r="BT269" s="4" t="s">
        <v>87</v>
      </c>
      <c r="BU269" s="4">
        <v>5</v>
      </c>
    </row>
    <row r="270" spans="32:73" ht="9.75" customHeight="1" x14ac:dyDescent="0.7">
      <c r="AF270" s="3" t="str">
        <f t="shared" si="73"/>
        <v/>
      </c>
      <c r="AG270" s="3" t="str">
        <f t="shared" si="74"/>
        <v/>
      </c>
      <c r="AH270" s="3" t="str">
        <f t="shared" si="75"/>
        <v/>
      </c>
      <c r="AU270" s="4">
        <v>247</v>
      </c>
      <c r="AV270" s="4" t="s">
        <v>89</v>
      </c>
      <c r="AW270" s="4">
        <v>170</v>
      </c>
      <c r="AY270" s="4">
        <v>247</v>
      </c>
      <c r="AZ270" s="4" t="s">
        <v>87</v>
      </c>
      <c r="BA270" s="4">
        <v>5</v>
      </c>
      <c r="BO270" s="4">
        <v>247</v>
      </c>
      <c r="BP270" s="4" t="s">
        <v>73</v>
      </c>
      <c r="BQ270" s="4">
        <v>470</v>
      </c>
      <c r="BS270" s="4">
        <v>247</v>
      </c>
      <c r="BT270" s="4" t="s">
        <v>87</v>
      </c>
      <c r="BU270" s="4">
        <v>5</v>
      </c>
    </row>
    <row r="271" spans="32:73" ht="9.75" customHeight="1" x14ac:dyDescent="0.7">
      <c r="AF271" s="3" t="str">
        <f t="shared" si="73"/>
        <v/>
      </c>
      <c r="AG271" s="3" t="str">
        <f t="shared" si="74"/>
        <v/>
      </c>
      <c r="AH271" s="3" t="str">
        <f t="shared" si="75"/>
        <v/>
      </c>
      <c r="AU271" s="4">
        <v>248</v>
      </c>
      <c r="AV271" s="4" t="s">
        <v>89</v>
      </c>
      <c r="AW271" s="4">
        <v>170</v>
      </c>
      <c r="AY271" s="4">
        <v>248</v>
      </c>
      <c r="AZ271" s="4" t="s">
        <v>87</v>
      </c>
      <c r="BA271" s="4">
        <v>5</v>
      </c>
      <c r="BO271" s="4">
        <v>248</v>
      </c>
      <c r="BP271" s="4" t="s">
        <v>73</v>
      </c>
      <c r="BQ271" s="4">
        <v>470</v>
      </c>
      <c r="BS271" s="4">
        <v>248</v>
      </c>
      <c r="BT271" s="4" t="s">
        <v>87</v>
      </c>
      <c r="BU271" s="4">
        <v>5</v>
      </c>
    </row>
    <row r="272" spans="32:73" ht="9.75" customHeight="1" x14ac:dyDescent="0.7">
      <c r="AF272" s="3" t="str">
        <f t="shared" si="73"/>
        <v/>
      </c>
      <c r="AG272" s="3" t="str">
        <f t="shared" si="74"/>
        <v/>
      </c>
      <c r="AH272" s="3" t="str">
        <f t="shared" si="75"/>
        <v/>
      </c>
      <c r="AU272" s="4">
        <v>249</v>
      </c>
      <c r="AV272" s="4" t="s">
        <v>89</v>
      </c>
      <c r="AW272" s="4">
        <v>170</v>
      </c>
      <c r="AY272" s="4">
        <v>249</v>
      </c>
      <c r="AZ272" s="4" t="s">
        <v>87</v>
      </c>
      <c r="BA272" s="4">
        <v>5</v>
      </c>
      <c r="BO272" s="4">
        <v>249</v>
      </c>
      <c r="BP272" s="4" t="s">
        <v>73</v>
      </c>
      <c r="BQ272" s="4">
        <v>470</v>
      </c>
      <c r="BS272" s="4">
        <v>249</v>
      </c>
      <c r="BT272" s="4" t="s">
        <v>87</v>
      </c>
      <c r="BU272" s="4">
        <v>5</v>
      </c>
    </row>
    <row r="273" spans="32:73" ht="9.75" customHeight="1" x14ac:dyDescent="0.7">
      <c r="AF273" s="3" t="str">
        <f t="shared" si="73"/>
        <v/>
      </c>
      <c r="AG273" s="3" t="str">
        <f t="shared" si="74"/>
        <v/>
      </c>
      <c r="AH273" s="3" t="str">
        <f t="shared" si="75"/>
        <v/>
      </c>
      <c r="AU273" s="4">
        <v>250</v>
      </c>
      <c r="AV273" s="4" t="s">
        <v>90</v>
      </c>
      <c r="AW273" s="4">
        <v>140</v>
      </c>
      <c r="AY273" s="4">
        <v>250</v>
      </c>
      <c r="AZ273" s="4" t="s">
        <v>87</v>
      </c>
      <c r="BA273" s="4">
        <v>5</v>
      </c>
      <c r="BO273" s="4">
        <v>250</v>
      </c>
      <c r="BP273" s="4" t="s">
        <v>73</v>
      </c>
      <c r="BQ273" s="4">
        <v>470</v>
      </c>
      <c r="BS273" s="4">
        <v>250</v>
      </c>
      <c r="BT273" s="4" t="s">
        <v>87</v>
      </c>
      <c r="BU273" s="4">
        <v>5</v>
      </c>
    </row>
    <row r="274" spans="32:73" ht="9.75" customHeight="1" x14ac:dyDescent="0.7">
      <c r="AF274" s="3" t="str">
        <f t="shared" si="73"/>
        <v/>
      </c>
      <c r="AG274" s="3" t="str">
        <f t="shared" si="74"/>
        <v/>
      </c>
      <c r="AH274" s="3" t="str">
        <f t="shared" si="75"/>
        <v/>
      </c>
      <c r="AU274" s="4">
        <v>251</v>
      </c>
      <c r="AV274" s="4" t="s">
        <v>90</v>
      </c>
      <c r="AW274" s="4">
        <v>140</v>
      </c>
      <c r="AY274" s="4">
        <v>251</v>
      </c>
      <c r="AZ274" s="4" t="s">
        <v>87</v>
      </c>
      <c r="BA274" s="4">
        <v>5</v>
      </c>
      <c r="BO274" s="4">
        <v>251</v>
      </c>
      <c r="BP274" s="4" t="s">
        <v>73</v>
      </c>
      <c r="BQ274" s="4">
        <v>470</v>
      </c>
      <c r="BS274" s="4">
        <v>251</v>
      </c>
      <c r="BT274" s="4" t="s">
        <v>87</v>
      </c>
      <c r="BU274" s="4">
        <v>5</v>
      </c>
    </row>
    <row r="275" spans="32:73" ht="9.75" customHeight="1" x14ac:dyDescent="0.7">
      <c r="AF275" s="3" t="str">
        <f t="shared" si="73"/>
        <v/>
      </c>
      <c r="AG275" s="3" t="str">
        <f t="shared" si="74"/>
        <v/>
      </c>
      <c r="AH275" s="3" t="str">
        <f t="shared" si="75"/>
        <v/>
      </c>
      <c r="AU275" s="4">
        <v>252</v>
      </c>
      <c r="AV275" s="4" t="s">
        <v>90</v>
      </c>
      <c r="AW275" s="4">
        <v>140</v>
      </c>
      <c r="AY275" s="4">
        <v>252</v>
      </c>
      <c r="AZ275" s="4" t="s">
        <v>87</v>
      </c>
      <c r="BA275" s="4">
        <v>5</v>
      </c>
      <c r="BO275" s="4">
        <v>252</v>
      </c>
      <c r="BP275" s="4" t="s">
        <v>73</v>
      </c>
      <c r="BQ275" s="4">
        <v>470</v>
      </c>
      <c r="BS275" s="4">
        <v>252</v>
      </c>
      <c r="BT275" s="4" t="s">
        <v>87</v>
      </c>
      <c r="BU275" s="4">
        <v>5</v>
      </c>
    </row>
    <row r="276" spans="32:73" ht="9.75" customHeight="1" x14ac:dyDescent="0.7">
      <c r="AF276" s="3" t="str">
        <f t="shared" si="73"/>
        <v/>
      </c>
      <c r="AG276" s="3" t="str">
        <f t="shared" si="74"/>
        <v/>
      </c>
      <c r="AH276" s="3" t="str">
        <f t="shared" si="75"/>
        <v/>
      </c>
      <c r="AU276" s="4">
        <v>253</v>
      </c>
      <c r="AV276" s="4" t="s">
        <v>90</v>
      </c>
      <c r="AW276" s="4">
        <v>140</v>
      </c>
      <c r="AY276" s="4">
        <v>253</v>
      </c>
      <c r="AZ276" s="4" t="s">
        <v>87</v>
      </c>
      <c r="BA276" s="4">
        <v>5</v>
      </c>
      <c r="BO276" s="4">
        <v>253</v>
      </c>
      <c r="BP276" s="4" t="s">
        <v>73</v>
      </c>
      <c r="BQ276" s="4">
        <v>470</v>
      </c>
      <c r="BS276" s="4">
        <v>253</v>
      </c>
      <c r="BT276" s="4" t="s">
        <v>87</v>
      </c>
      <c r="BU276" s="4">
        <v>5</v>
      </c>
    </row>
    <row r="277" spans="32:73" ht="9.75" customHeight="1" x14ac:dyDescent="0.7">
      <c r="AF277" s="3" t="str">
        <f t="shared" si="73"/>
        <v/>
      </c>
      <c r="AG277" s="3" t="str">
        <f t="shared" si="74"/>
        <v/>
      </c>
      <c r="AH277" s="3" t="str">
        <f t="shared" si="75"/>
        <v/>
      </c>
      <c r="AU277" s="4">
        <v>254</v>
      </c>
      <c r="AV277" s="4" t="s">
        <v>90</v>
      </c>
      <c r="AW277" s="4">
        <v>140</v>
      </c>
      <c r="AY277" s="4">
        <v>254</v>
      </c>
      <c r="AZ277" s="4" t="s">
        <v>87</v>
      </c>
      <c r="BA277" s="4">
        <v>5</v>
      </c>
      <c r="BO277" s="4">
        <v>254</v>
      </c>
      <c r="BP277" s="4" t="s">
        <v>73</v>
      </c>
      <c r="BQ277" s="4">
        <v>470</v>
      </c>
      <c r="BS277" s="4">
        <v>254</v>
      </c>
      <c r="BT277" s="4" t="s">
        <v>87</v>
      </c>
      <c r="BU277" s="4">
        <v>5</v>
      </c>
    </row>
    <row r="278" spans="32:73" ht="9.75" customHeight="1" x14ac:dyDescent="0.7">
      <c r="AF278" s="3" t="str">
        <f t="shared" si="73"/>
        <v/>
      </c>
      <c r="AG278" s="3" t="str">
        <f t="shared" si="74"/>
        <v/>
      </c>
      <c r="AH278" s="3" t="str">
        <f t="shared" si="75"/>
        <v/>
      </c>
      <c r="AU278" s="4">
        <v>255</v>
      </c>
      <c r="AV278" s="4" t="s">
        <v>90</v>
      </c>
      <c r="AW278" s="4">
        <v>140</v>
      </c>
      <c r="AY278" s="4">
        <v>255</v>
      </c>
      <c r="AZ278" s="4" t="s">
        <v>87</v>
      </c>
      <c r="BA278" s="4">
        <v>5</v>
      </c>
      <c r="BO278" s="4">
        <v>255</v>
      </c>
      <c r="BP278" s="4" t="s">
        <v>73</v>
      </c>
      <c r="BQ278" s="4">
        <v>470</v>
      </c>
      <c r="BS278" s="4">
        <v>255</v>
      </c>
      <c r="BT278" s="4" t="s">
        <v>87</v>
      </c>
      <c r="BU278" s="4">
        <v>5</v>
      </c>
    </row>
    <row r="279" spans="32:73" ht="9.75" customHeight="1" x14ac:dyDescent="0.7">
      <c r="AF279" s="3" t="str">
        <f t="shared" si="73"/>
        <v/>
      </c>
      <c r="AG279" s="3" t="str">
        <f t="shared" si="74"/>
        <v/>
      </c>
      <c r="AH279" s="3" t="str">
        <f t="shared" si="75"/>
        <v/>
      </c>
      <c r="AU279" s="4">
        <v>256</v>
      </c>
      <c r="AV279" s="4" t="s">
        <v>90</v>
      </c>
      <c r="AW279" s="4">
        <v>140</v>
      </c>
      <c r="AY279" s="4">
        <v>256</v>
      </c>
      <c r="AZ279" s="4" t="s">
        <v>87</v>
      </c>
      <c r="BA279" s="4">
        <v>5</v>
      </c>
      <c r="BO279" s="4">
        <v>256</v>
      </c>
      <c r="BP279" s="4" t="s">
        <v>73</v>
      </c>
      <c r="BQ279" s="4">
        <v>470</v>
      </c>
      <c r="BS279" s="4">
        <v>256</v>
      </c>
      <c r="BT279" s="4" t="s">
        <v>87</v>
      </c>
      <c r="BU279" s="4">
        <v>5</v>
      </c>
    </row>
    <row r="280" spans="32:73" ht="9.75" customHeight="1" x14ac:dyDescent="0.7">
      <c r="AF280" s="3" t="str">
        <f t="shared" si="73"/>
        <v/>
      </c>
      <c r="AG280" s="3" t="str">
        <f t="shared" si="74"/>
        <v/>
      </c>
      <c r="AH280" s="3" t="str">
        <f t="shared" si="75"/>
        <v/>
      </c>
      <c r="AU280" s="4">
        <v>257</v>
      </c>
      <c r="AV280" s="4" t="s">
        <v>90</v>
      </c>
      <c r="AW280" s="4">
        <v>140</v>
      </c>
      <c r="AY280" s="4">
        <v>257</v>
      </c>
      <c r="AZ280" s="4" t="s">
        <v>87</v>
      </c>
      <c r="BA280" s="4">
        <v>5</v>
      </c>
      <c r="BO280" s="4">
        <v>257</v>
      </c>
      <c r="BP280" s="4" t="s">
        <v>73</v>
      </c>
      <c r="BQ280" s="4">
        <v>470</v>
      </c>
      <c r="BS280" s="4">
        <v>257</v>
      </c>
      <c r="BT280" s="4" t="s">
        <v>87</v>
      </c>
      <c r="BU280" s="4">
        <v>5</v>
      </c>
    </row>
    <row r="281" spans="32:73" ht="9.75" customHeight="1" x14ac:dyDescent="0.7">
      <c r="AF281" s="3" t="str">
        <f t="shared" si="73"/>
        <v/>
      </c>
      <c r="AG281" s="3" t="str">
        <f t="shared" si="74"/>
        <v/>
      </c>
      <c r="AH281" s="3" t="str">
        <f t="shared" si="75"/>
        <v/>
      </c>
      <c r="AU281" s="4">
        <v>258</v>
      </c>
      <c r="AV281" s="4" t="s">
        <v>90</v>
      </c>
      <c r="AW281" s="4">
        <v>140</v>
      </c>
      <c r="AY281" s="4">
        <v>258</v>
      </c>
      <c r="AZ281" s="4" t="s">
        <v>87</v>
      </c>
      <c r="BA281" s="4">
        <v>5</v>
      </c>
      <c r="BO281" s="4">
        <v>258</v>
      </c>
      <c r="BP281" s="4" t="s">
        <v>73</v>
      </c>
      <c r="BQ281" s="4">
        <v>470</v>
      </c>
      <c r="BS281" s="4">
        <v>258</v>
      </c>
      <c r="BT281" s="4" t="s">
        <v>87</v>
      </c>
      <c r="BU281" s="4">
        <v>5</v>
      </c>
    </row>
    <row r="282" spans="32:73" ht="9.75" customHeight="1" x14ac:dyDescent="0.7">
      <c r="AF282" s="3" t="str">
        <f t="shared" si="73"/>
        <v/>
      </c>
      <c r="AG282" s="3" t="str">
        <f t="shared" si="74"/>
        <v/>
      </c>
      <c r="AH282" s="3" t="str">
        <f t="shared" si="75"/>
        <v/>
      </c>
      <c r="AU282" s="4">
        <v>259</v>
      </c>
      <c r="AV282" s="4" t="s">
        <v>90</v>
      </c>
      <c r="AW282" s="4">
        <v>140</v>
      </c>
      <c r="AY282" s="4">
        <v>259</v>
      </c>
      <c r="AZ282" s="4" t="s">
        <v>87</v>
      </c>
      <c r="BA282" s="4">
        <v>5</v>
      </c>
      <c r="BO282" s="4">
        <v>259</v>
      </c>
      <c r="BP282" s="4" t="s">
        <v>73</v>
      </c>
      <c r="BQ282" s="4">
        <v>470</v>
      </c>
      <c r="BS282" s="4">
        <v>259</v>
      </c>
      <c r="BT282" s="4" t="s">
        <v>87</v>
      </c>
      <c r="BU282" s="4">
        <v>5</v>
      </c>
    </row>
    <row r="283" spans="32:73" ht="9.75" customHeight="1" x14ac:dyDescent="0.7">
      <c r="AF283" s="3" t="str">
        <f t="shared" si="73"/>
        <v/>
      </c>
      <c r="AG283" s="3" t="str">
        <f t="shared" si="74"/>
        <v/>
      </c>
      <c r="AH283" s="3" t="str">
        <f t="shared" si="75"/>
        <v/>
      </c>
      <c r="AU283" s="4">
        <v>260</v>
      </c>
      <c r="AV283" s="4" t="s">
        <v>90</v>
      </c>
      <c r="AW283" s="4">
        <v>140</v>
      </c>
      <c r="AY283" s="4">
        <v>260</v>
      </c>
      <c r="AZ283" s="4" t="s">
        <v>87</v>
      </c>
      <c r="BA283" s="4">
        <v>5</v>
      </c>
      <c r="BO283" s="4">
        <v>260</v>
      </c>
      <c r="BP283" s="4" t="s">
        <v>73</v>
      </c>
      <c r="BQ283" s="4">
        <v>470</v>
      </c>
      <c r="BS283" s="4">
        <v>260</v>
      </c>
      <c r="BT283" s="4" t="s">
        <v>87</v>
      </c>
      <c r="BU283" s="4">
        <v>5</v>
      </c>
    </row>
    <row r="284" spans="32:73" ht="9.75" customHeight="1" x14ac:dyDescent="0.7">
      <c r="AF284" s="3" t="str">
        <f t="shared" si="73"/>
        <v/>
      </c>
      <c r="AG284" s="3" t="str">
        <f t="shared" si="74"/>
        <v/>
      </c>
      <c r="AH284" s="3" t="str">
        <f t="shared" si="75"/>
        <v/>
      </c>
      <c r="AU284" s="4">
        <v>261</v>
      </c>
      <c r="AV284" s="4" t="s">
        <v>90</v>
      </c>
      <c r="AW284" s="4">
        <v>140</v>
      </c>
      <c r="AY284" s="4">
        <v>261</v>
      </c>
      <c r="AZ284" s="4" t="s">
        <v>87</v>
      </c>
      <c r="BA284" s="4">
        <v>5</v>
      </c>
      <c r="BO284" s="4">
        <v>261</v>
      </c>
      <c r="BP284" s="4" t="s">
        <v>73</v>
      </c>
      <c r="BQ284" s="4">
        <v>470</v>
      </c>
      <c r="BS284" s="4">
        <v>261</v>
      </c>
      <c r="BT284" s="4" t="s">
        <v>87</v>
      </c>
      <c r="BU284" s="4">
        <v>5</v>
      </c>
    </row>
    <row r="285" spans="32:73" ht="9.75" customHeight="1" x14ac:dyDescent="0.7">
      <c r="AF285" s="3" t="str">
        <f t="shared" si="73"/>
        <v/>
      </c>
      <c r="AG285" s="3" t="str">
        <f t="shared" si="74"/>
        <v/>
      </c>
      <c r="AH285" s="3" t="str">
        <f t="shared" si="75"/>
        <v/>
      </c>
      <c r="AU285" s="4">
        <v>262</v>
      </c>
      <c r="AV285" s="4" t="s">
        <v>90</v>
      </c>
      <c r="AW285" s="4">
        <v>140</v>
      </c>
      <c r="AY285" s="4">
        <v>262</v>
      </c>
      <c r="AZ285" s="4" t="s">
        <v>87</v>
      </c>
      <c r="BA285" s="4">
        <v>5</v>
      </c>
      <c r="BO285" s="4">
        <v>262</v>
      </c>
      <c r="BP285" s="4" t="s">
        <v>73</v>
      </c>
      <c r="BQ285" s="4">
        <v>470</v>
      </c>
      <c r="BS285" s="4">
        <v>262</v>
      </c>
      <c r="BT285" s="4" t="s">
        <v>87</v>
      </c>
      <c r="BU285" s="4">
        <v>5</v>
      </c>
    </row>
    <row r="286" spans="32:73" ht="9.75" customHeight="1" x14ac:dyDescent="0.7">
      <c r="AF286" s="3" t="str">
        <f t="shared" si="73"/>
        <v/>
      </c>
      <c r="AG286" s="3" t="str">
        <f t="shared" si="74"/>
        <v/>
      </c>
      <c r="AH286" s="3" t="str">
        <f t="shared" si="75"/>
        <v/>
      </c>
      <c r="AU286" s="4">
        <v>263</v>
      </c>
      <c r="AV286" s="4" t="s">
        <v>90</v>
      </c>
      <c r="AW286" s="4">
        <v>140</v>
      </c>
      <c r="AY286" s="4">
        <v>263</v>
      </c>
      <c r="AZ286" s="4" t="s">
        <v>87</v>
      </c>
      <c r="BA286" s="4">
        <v>5</v>
      </c>
      <c r="BO286" s="4">
        <v>263</v>
      </c>
      <c r="BP286" s="4" t="s">
        <v>73</v>
      </c>
      <c r="BQ286" s="4">
        <v>470</v>
      </c>
      <c r="BS286" s="4">
        <v>263</v>
      </c>
      <c r="BT286" s="4" t="s">
        <v>87</v>
      </c>
      <c r="BU286" s="4">
        <v>5</v>
      </c>
    </row>
    <row r="287" spans="32:73" ht="9.75" customHeight="1" x14ac:dyDescent="0.7">
      <c r="AF287" s="3" t="str">
        <f t="shared" si="73"/>
        <v/>
      </c>
      <c r="AG287" s="3" t="str">
        <f t="shared" si="74"/>
        <v/>
      </c>
      <c r="AH287" s="3" t="str">
        <f t="shared" si="75"/>
        <v/>
      </c>
      <c r="AU287" s="4">
        <v>264</v>
      </c>
      <c r="AV287" s="4" t="s">
        <v>90</v>
      </c>
      <c r="AW287" s="4">
        <v>140</v>
      </c>
      <c r="AY287" s="4">
        <v>264</v>
      </c>
      <c r="AZ287" s="4" t="s">
        <v>87</v>
      </c>
      <c r="BA287" s="4">
        <v>5</v>
      </c>
      <c r="BO287" s="4">
        <v>264</v>
      </c>
      <c r="BP287" s="4" t="s">
        <v>73</v>
      </c>
      <c r="BQ287" s="4">
        <v>470</v>
      </c>
      <c r="BS287" s="4">
        <v>264</v>
      </c>
      <c r="BT287" s="4" t="s">
        <v>87</v>
      </c>
      <c r="BU287" s="4">
        <v>5</v>
      </c>
    </row>
    <row r="288" spans="32:73" ht="9.75" customHeight="1" x14ac:dyDescent="0.7">
      <c r="AF288" s="3" t="str">
        <f t="shared" si="73"/>
        <v/>
      </c>
      <c r="AG288" s="3" t="str">
        <f t="shared" si="74"/>
        <v/>
      </c>
      <c r="AH288" s="3" t="str">
        <f t="shared" si="75"/>
        <v/>
      </c>
      <c r="AU288" s="4">
        <v>265</v>
      </c>
      <c r="AV288" s="4" t="s">
        <v>90</v>
      </c>
      <c r="AW288" s="4">
        <v>140</v>
      </c>
      <c r="AY288" s="4">
        <v>265</v>
      </c>
      <c r="AZ288" s="4" t="s">
        <v>87</v>
      </c>
      <c r="BA288" s="4">
        <v>5</v>
      </c>
      <c r="BO288" s="4">
        <v>265</v>
      </c>
      <c r="BP288" s="4" t="s">
        <v>73</v>
      </c>
      <c r="BQ288" s="4">
        <v>470</v>
      </c>
      <c r="BS288" s="4">
        <v>265</v>
      </c>
      <c r="BT288" s="4" t="s">
        <v>87</v>
      </c>
      <c r="BU288" s="4">
        <v>5</v>
      </c>
    </row>
    <row r="289" spans="32:73" ht="9.75" customHeight="1" x14ac:dyDescent="0.7">
      <c r="AF289" s="3" t="str">
        <f t="shared" si="73"/>
        <v/>
      </c>
      <c r="AG289" s="3" t="str">
        <f t="shared" si="74"/>
        <v/>
      </c>
      <c r="AH289" s="3" t="str">
        <f t="shared" si="75"/>
        <v/>
      </c>
      <c r="AU289" s="4">
        <v>266</v>
      </c>
      <c r="AV289" s="4" t="s">
        <v>90</v>
      </c>
      <c r="AW289" s="4">
        <v>140</v>
      </c>
      <c r="AY289" s="4">
        <v>266</v>
      </c>
      <c r="AZ289" s="4" t="s">
        <v>87</v>
      </c>
      <c r="BA289" s="4">
        <v>5</v>
      </c>
      <c r="BO289" s="4">
        <v>266</v>
      </c>
      <c r="BP289" s="4" t="s">
        <v>73</v>
      </c>
      <c r="BQ289" s="4">
        <v>470</v>
      </c>
      <c r="BS289" s="4">
        <v>266</v>
      </c>
      <c r="BT289" s="4" t="s">
        <v>87</v>
      </c>
      <c r="BU289" s="4">
        <v>5</v>
      </c>
    </row>
    <row r="290" spans="32:73" ht="9.75" customHeight="1" x14ac:dyDescent="0.7">
      <c r="AF290" s="3" t="str">
        <f t="shared" si="73"/>
        <v/>
      </c>
      <c r="AG290" s="3" t="str">
        <f t="shared" si="74"/>
        <v/>
      </c>
      <c r="AH290" s="3" t="str">
        <f t="shared" si="75"/>
        <v/>
      </c>
      <c r="AU290" s="4">
        <v>267</v>
      </c>
      <c r="AV290" s="4" t="s">
        <v>90</v>
      </c>
      <c r="AW290" s="4">
        <v>140</v>
      </c>
      <c r="AY290" s="4">
        <v>267</v>
      </c>
      <c r="AZ290" s="4" t="s">
        <v>87</v>
      </c>
      <c r="BA290" s="4">
        <v>5</v>
      </c>
      <c r="BO290" s="4">
        <v>267</v>
      </c>
      <c r="BP290" s="4" t="s">
        <v>73</v>
      </c>
      <c r="BQ290" s="4">
        <v>470</v>
      </c>
      <c r="BS290" s="4">
        <v>267</v>
      </c>
      <c r="BT290" s="4" t="s">
        <v>87</v>
      </c>
      <c r="BU290" s="4">
        <v>5</v>
      </c>
    </row>
    <row r="291" spans="32:73" ht="9.75" customHeight="1" x14ac:dyDescent="0.7">
      <c r="AF291" s="3" t="str">
        <f t="shared" si="73"/>
        <v/>
      </c>
      <c r="AG291" s="3" t="str">
        <f t="shared" si="74"/>
        <v/>
      </c>
      <c r="AH291" s="3" t="str">
        <f t="shared" si="75"/>
        <v/>
      </c>
      <c r="AU291" s="4">
        <v>268</v>
      </c>
      <c r="AV291" s="4" t="s">
        <v>90</v>
      </c>
      <c r="AW291" s="4">
        <v>140</v>
      </c>
      <c r="AY291" s="4">
        <v>268</v>
      </c>
      <c r="AZ291" s="4" t="s">
        <v>87</v>
      </c>
      <c r="BA291" s="4">
        <v>5</v>
      </c>
      <c r="BO291" s="4">
        <v>268</v>
      </c>
      <c r="BP291" s="4" t="s">
        <v>73</v>
      </c>
      <c r="BQ291" s="4">
        <v>470</v>
      </c>
      <c r="BS291" s="4">
        <v>268</v>
      </c>
      <c r="BT291" s="4" t="s">
        <v>87</v>
      </c>
      <c r="BU291" s="4">
        <v>5</v>
      </c>
    </row>
    <row r="292" spans="32:73" ht="9.75" customHeight="1" x14ac:dyDescent="0.7">
      <c r="AF292" s="3" t="str">
        <f t="shared" si="73"/>
        <v/>
      </c>
      <c r="AG292" s="3" t="str">
        <f t="shared" si="74"/>
        <v/>
      </c>
      <c r="AH292" s="3" t="str">
        <f t="shared" si="75"/>
        <v/>
      </c>
      <c r="AU292" s="4">
        <v>269</v>
      </c>
      <c r="AV292" s="4" t="s">
        <v>90</v>
      </c>
      <c r="AW292" s="4">
        <v>140</v>
      </c>
      <c r="AY292" s="4">
        <v>269</v>
      </c>
      <c r="AZ292" s="4" t="s">
        <v>87</v>
      </c>
      <c r="BA292" s="4">
        <v>5</v>
      </c>
      <c r="BO292" s="4">
        <v>269</v>
      </c>
      <c r="BP292" s="4" t="s">
        <v>73</v>
      </c>
      <c r="BQ292" s="4">
        <v>470</v>
      </c>
      <c r="BS292" s="4">
        <v>269</v>
      </c>
      <c r="BT292" s="4" t="s">
        <v>87</v>
      </c>
      <c r="BU292" s="4">
        <v>5</v>
      </c>
    </row>
    <row r="293" spans="32:73" ht="9.75" customHeight="1" x14ac:dyDescent="0.7">
      <c r="AF293" s="3" t="str">
        <f t="shared" si="73"/>
        <v/>
      </c>
      <c r="AG293" s="3" t="str">
        <f t="shared" si="74"/>
        <v/>
      </c>
      <c r="AH293" s="3" t="str">
        <f t="shared" si="75"/>
        <v/>
      </c>
      <c r="AU293" s="4">
        <v>270</v>
      </c>
      <c r="AV293" s="4" t="s">
        <v>90</v>
      </c>
      <c r="AW293" s="4">
        <v>140</v>
      </c>
      <c r="AY293" s="4">
        <v>270</v>
      </c>
      <c r="AZ293" s="4" t="s">
        <v>87</v>
      </c>
      <c r="BA293" s="4">
        <v>5</v>
      </c>
      <c r="BO293" s="4">
        <v>270</v>
      </c>
      <c r="BP293" s="4" t="s">
        <v>73</v>
      </c>
      <c r="BQ293" s="4">
        <v>470</v>
      </c>
      <c r="BS293" s="4">
        <v>270</v>
      </c>
      <c r="BT293" s="4" t="s">
        <v>87</v>
      </c>
      <c r="BU293" s="4">
        <v>5</v>
      </c>
    </row>
    <row r="294" spans="32:73" ht="9.75" customHeight="1" x14ac:dyDescent="0.7">
      <c r="AF294" s="3" t="str">
        <f t="shared" ref="AF294:AF357" si="76">IF($N$18="ゆっくり（中７営業日）",AU294,IF($N$18="通常（角背上製本・簡易製本：中4営業日／丸背上製本：中6営業日）",BO294,IF($N$18="お急ぎ（角背上製本・簡易製本：中2営業日／丸背上製本：中3営業日）",CE294,IF($N$18="特急（中1営業日）",CQ294,""))))</f>
        <v/>
      </c>
      <c r="AG294" s="3" t="str">
        <f t="shared" ref="AG294:AG357" si="77">IF($N$18="ゆっくり（中７営業日）",AV294,IF($N$18="通常（角背上製本・簡易製本：中4営業日／丸背上製本：中6営業日）",BP294,IF($N$18="お急ぎ（角背上製本・簡易製本：中2営業日／丸背上製本：中3営業日）",CF294,IF($N$18="特急（中1営業日）",CR294,""))))</f>
        <v/>
      </c>
      <c r="AH294" s="3" t="str">
        <f t="shared" ref="AH294:AH357" si="78">IF($N$18="ゆっくり（中７営業日）",AW294,IF($N$18="通常（角背上製本・簡易製本：中4営業日／丸背上製本：中6営業日）",BQ294,IF($N$18="お急ぎ（角背上製本・簡易製本：中2営業日／丸背上製本：中3営業日）",CG294,IF($N$18="特急（中1営業日）",CS294,""))))</f>
        <v/>
      </c>
      <c r="AU294" s="4">
        <v>271</v>
      </c>
      <c r="AV294" s="4" t="s">
        <v>90</v>
      </c>
      <c r="AW294" s="4">
        <v>140</v>
      </c>
      <c r="AY294" s="4">
        <v>271</v>
      </c>
      <c r="AZ294" s="4" t="s">
        <v>87</v>
      </c>
      <c r="BA294" s="4">
        <v>5</v>
      </c>
      <c r="BO294" s="4">
        <v>271</v>
      </c>
      <c r="BP294" s="4" t="s">
        <v>73</v>
      </c>
      <c r="BQ294" s="4">
        <v>470</v>
      </c>
      <c r="BS294" s="4">
        <v>271</v>
      </c>
      <c r="BT294" s="4" t="s">
        <v>87</v>
      </c>
      <c r="BU294" s="4">
        <v>5</v>
      </c>
    </row>
    <row r="295" spans="32:73" ht="9.75" customHeight="1" x14ac:dyDescent="0.7">
      <c r="AF295" s="3" t="str">
        <f t="shared" si="76"/>
        <v/>
      </c>
      <c r="AG295" s="3" t="str">
        <f t="shared" si="77"/>
        <v/>
      </c>
      <c r="AH295" s="3" t="str">
        <f t="shared" si="78"/>
        <v/>
      </c>
      <c r="AU295" s="4">
        <v>272</v>
      </c>
      <c r="AV295" s="4" t="s">
        <v>90</v>
      </c>
      <c r="AW295" s="4">
        <v>140</v>
      </c>
      <c r="AY295" s="4">
        <v>272</v>
      </c>
      <c r="AZ295" s="4" t="s">
        <v>87</v>
      </c>
      <c r="BA295" s="4">
        <v>5</v>
      </c>
      <c r="BO295" s="4">
        <v>272</v>
      </c>
      <c r="BP295" s="4" t="s">
        <v>73</v>
      </c>
      <c r="BQ295" s="4">
        <v>470</v>
      </c>
      <c r="BS295" s="4">
        <v>272</v>
      </c>
      <c r="BT295" s="4" t="s">
        <v>87</v>
      </c>
      <c r="BU295" s="4">
        <v>5</v>
      </c>
    </row>
    <row r="296" spans="32:73" ht="9.75" customHeight="1" x14ac:dyDescent="0.7">
      <c r="AF296" s="3" t="str">
        <f t="shared" si="76"/>
        <v/>
      </c>
      <c r="AG296" s="3" t="str">
        <f t="shared" si="77"/>
        <v/>
      </c>
      <c r="AH296" s="3" t="str">
        <f t="shared" si="78"/>
        <v/>
      </c>
      <c r="AU296" s="4">
        <v>273</v>
      </c>
      <c r="AV296" s="4" t="s">
        <v>90</v>
      </c>
      <c r="AW296" s="4">
        <v>140</v>
      </c>
      <c r="AY296" s="4">
        <v>273</v>
      </c>
      <c r="AZ296" s="4" t="s">
        <v>87</v>
      </c>
      <c r="BA296" s="4">
        <v>5</v>
      </c>
      <c r="BO296" s="4">
        <v>273</v>
      </c>
      <c r="BP296" s="4" t="s">
        <v>73</v>
      </c>
      <c r="BQ296" s="4">
        <v>470</v>
      </c>
      <c r="BS296" s="4">
        <v>273</v>
      </c>
      <c r="BT296" s="4" t="s">
        <v>87</v>
      </c>
      <c r="BU296" s="4">
        <v>5</v>
      </c>
    </row>
    <row r="297" spans="32:73" ht="9.75" customHeight="1" x14ac:dyDescent="0.7">
      <c r="AF297" s="3" t="str">
        <f t="shared" si="76"/>
        <v/>
      </c>
      <c r="AG297" s="3" t="str">
        <f t="shared" si="77"/>
        <v/>
      </c>
      <c r="AH297" s="3" t="str">
        <f t="shared" si="78"/>
        <v/>
      </c>
      <c r="AU297" s="4">
        <v>274</v>
      </c>
      <c r="AV297" s="4" t="s">
        <v>90</v>
      </c>
      <c r="AW297" s="4">
        <v>140</v>
      </c>
      <c r="AY297" s="4">
        <v>274</v>
      </c>
      <c r="AZ297" s="4" t="s">
        <v>87</v>
      </c>
      <c r="BA297" s="4">
        <v>5</v>
      </c>
      <c r="BO297" s="4">
        <v>274</v>
      </c>
      <c r="BP297" s="4" t="s">
        <v>73</v>
      </c>
      <c r="BQ297" s="4">
        <v>470</v>
      </c>
      <c r="BS297" s="4">
        <v>274</v>
      </c>
      <c r="BT297" s="4" t="s">
        <v>87</v>
      </c>
      <c r="BU297" s="4">
        <v>5</v>
      </c>
    </row>
    <row r="298" spans="32:73" ht="9.75" customHeight="1" x14ac:dyDescent="0.7">
      <c r="AF298" s="3" t="str">
        <f t="shared" si="76"/>
        <v/>
      </c>
      <c r="AG298" s="3" t="str">
        <f t="shared" si="77"/>
        <v/>
      </c>
      <c r="AH298" s="3" t="str">
        <f t="shared" si="78"/>
        <v/>
      </c>
      <c r="AU298" s="4">
        <v>275</v>
      </c>
      <c r="AV298" s="4" t="s">
        <v>90</v>
      </c>
      <c r="AW298" s="4">
        <v>140</v>
      </c>
      <c r="AY298" s="4">
        <v>275</v>
      </c>
      <c r="AZ298" s="4" t="s">
        <v>87</v>
      </c>
      <c r="BA298" s="4">
        <v>5</v>
      </c>
      <c r="BO298" s="4">
        <v>275</v>
      </c>
      <c r="BP298" s="4" t="s">
        <v>73</v>
      </c>
      <c r="BQ298" s="4">
        <v>470</v>
      </c>
      <c r="BS298" s="4">
        <v>275</v>
      </c>
      <c r="BT298" s="4" t="s">
        <v>87</v>
      </c>
      <c r="BU298" s="4">
        <v>5</v>
      </c>
    </row>
    <row r="299" spans="32:73" ht="9.75" customHeight="1" x14ac:dyDescent="0.7">
      <c r="AF299" s="3" t="str">
        <f t="shared" si="76"/>
        <v/>
      </c>
      <c r="AG299" s="3" t="str">
        <f t="shared" si="77"/>
        <v/>
      </c>
      <c r="AH299" s="3" t="str">
        <f t="shared" si="78"/>
        <v/>
      </c>
      <c r="AU299" s="4">
        <v>276</v>
      </c>
      <c r="AV299" s="4" t="s">
        <v>90</v>
      </c>
      <c r="AW299" s="4">
        <v>140</v>
      </c>
      <c r="AY299" s="4">
        <v>276</v>
      </c>
      <c r="AZ299" s="4" t="s">
        <v>87</v>
      </c>
      <c r="BA299" s="4">
        <v>5</v>
      </c>
      <c r="BO299" s="4">
        <v>276</v>
      </c>
      <c r="BP299" s="4" t="s">
        <v>73</v>
      </c>
      <c r="BQ299" s="4">
        <v>470</v>
      </c>
      <c r="BS299" s="4">
        <v>276</v>
      </c>
      <c r="BT299" s="4" t="s">
        <v>87</v>
      </c>
      <c r="BU299" s="4">
        <v>5</v>
      </c>
    </row>
    <row r="300" spans="32:73" ht="9.75" customHeight="1" x14ac:dyDescent="0.7">
      <c r="AF300" s="3" t="str">
        <f t="shared" si="76"/>
        <v/>
      </c>
      <c r="AG300" s="3" t="str">
        <f t="shared" si="77"/>
        <v/>
      </c>
      <c r="AH300" s="3" t="str">
        <f t="shared" si="78"/>
        <v/>
      </c>
      <c r="AU300" s="4">
        <v>277</v>
      </c>
      <c r="AV300" s="4" t="s">
        <v>90</v>
      </c>
      <c r="AW300" s="4">
        <v>140</v>
      </c>
      <c r="AY300" s="4">
        <v>277</v>
      </c>
      <c r="AZ300" s="4" t="s">
        <v>87</v>
      </c>
      <c r="BA300" s="4">
        <v>5</v>
      </c>
      <c r="BO300" s="4">
        <v>277</v>
      </c>
      <c r="BP300" s="4" t="s">
        <v>73</v>
      </c>
      <c r="BQ300" s="4">
        <v>470</v>
      </c>
      <c r="BS300" s="4">
        <v>277</v>
      </c>
      <c r="BT300" s="4" t="s">
        <v>87</v>
      </c>
      <c r="BU300" s="4">
        <v>5</v>
      </c>
    </row>
    <row r="301" spans="32:73" ht="9.75" customHeight="1" x14ac:dyDescent="0.7">
      <c r="AF301" s="3" t="str">
        <f t="shared" si="76"/>
        <v/>
      </c>
      <c r="AG301" s="3" t="str">
        <f t="shared" si="77"/>
        <v/>
      </c>
      <c r="AH301" s="3" t="str">
        <f t="shared" si="78"/>
        <v/>
      </c>
      <c r="AU301" s="4">
        <v>278</v>
      </c>
      <c r="AV301" s="4" t="s">
        <v>90</v>
      </c>
      <c r="AW301" s="4">
        <v>140</v>
      </c>
      <c r="AY301" s="4">
        <v>278</v>
      </c>
      <c r="AZ301" s="4" t="s">
        <v>87</v>
      </c>
      <c r="BA301" s="4">
        <v>5</v>
      </c>
      <c r="BO301" s="4">
        <v>278</v>
      </c>
      <c r="BP301" s="4" t="s">
        <v>73</v>
      </c>
      <c r="BQ301" s="4">
        <v>470</v>
      </c>
      <c r="BS301" s="4">
        <v>278</v>
      </c>
      <c r="BT301" s="4" t="s">
        <v>87</v>
      </c>
      <c r="BU301" s="4">
        <v>5</v>
      </c>
    </row>
    <row r="302" spans="32:73" ht="9.75" customHeight="1" x14ac:dyDescent="0.7">
      <c r="AF302" s="3" t="str">
        <f t="shared" si="76"/>
        <v/>
      </c>
      <c r="AG302" s="3" t="str">
        <f t="shared" si="77"/>
        <v/>
      </c>
      <c r="AH302" s="3" t="str">
        <f t="shared" si="78"/>
        <v/>
      </c>
      <c r="AU302" s="4">
        <v>279</v>
      </c>
      <c r="AV302" s="4" t="s">
        <v>90</v>
      </c>
      <c r="AW302" s="4">
        <v>140</v>
      </c>
      <c r="AY302" s="4">
        <v>279</v>
      </c>
      <c r="AZ302" s="4" t="s">
        <v>87</v>
      </c>
      <c r="BA302" s="4">
        <v>5</v>
      </c>
      <c r="BO302" s="4">
        <v>279</v>
      </c>
      <c r="BP302" s="4" t="s">
        <v>73</v>
      </c>
      <c r="BQ302" s="4">
        <v>470</v>
      </c>
      <c r="BS302" s="4">
        <v>279</v>
      </c>
      <c r="BT302" s="4" t="s">
        <v>87</v>
      </c>
      <c r="BU302" s="4">
        <v>5</v>
      </c>
    </row>
    <row r="303" spans="32:73" ht="9.75" customHeight="1" x14ac:dyDescent="0.7">
      <c r="AF303" s="3" t="str">
        <f t="shared" si="76"/>
        <v/>
      </c>
      <c r="AG303" s="3" t="str">
        <f t="shared" si="77"/>
        <v/>
      </c>
      <c r="AH303" s="3" t="str">
        <f t="shared" si="78"/>
        <v/>
      </c>
      <c r="AU303" s="4">
        <v>280</v>
      </c>
      <c r="AV303" s="4" t="s">
        <v>90</v>
      </c>
      <c r="AW303" s="4">
        <v>140</v>
      </c>
      <c r="AY303" s="4">
        <v>280</v>
      </c>
      <c r="AZ303" s="4" t="s">
        <v>87</v>
      </c>
      <c r="BA303" s="4">
        <v>5</v>
      </c>
      <c r="BO303" s="4">
        <v>280</v>
      </c>
      <c r="BP303" s="4" t="s">
        <v>73</v>
      </c>
      <c r="BQ303" s="4">
        <v>470</v>
      </c>
      <c r="BS303" s="4">
        <v>280</v>
      </c>
      <c r="BT303" s="4" t="s">
        <v>87</v>
      </c>
      <c r="BU303" s="4">
        <v>5</v>
      </c>
    </row>
    <row r="304" spans="32:73" ht="9.75" customHeight="1" x14ac:dyDescent="0.7">
      <c r="AF304" s="3" t="str">
        <f t="shared" si="76"/>
        <v/>
      </c>
      <c r="AG304" s="3" t="str">
        <f t="shared" si="77"/>
        <v/>
      </c>
      <c r="AH304" s="3" t="str">
        <f t="shared" si="78"/>
        <v/>
      </c>
      <c r="AU304" s="4">
        <v>281</v>
      </c>
      <c r="AV304" s="4" t="s">
        <v>90</v>
      </c>
      <c r="AW304" s="4">
        <v>140</v>
      </c>
      <c r="AY304" s="4">
        <v>281</v>
      </c>
      <c r="AZ304" s="4" t="s">
        <v>87</v>
      </c>
      <c r="BA304" s="4">
        <v>5</v>
      </c>
      <c r="BO304" s="4">
        <v>281</v>
      </c>
      <c r="BP304" s="4" t="s">
        <v>73</v>
      </c>
      <c r="BQ304" s="4">
        <v>470</v>
      </c>
      <c r="BS304" s="4">
        <v>281</v>
      </c>
      <c r="BT304" s="4" t="s">
        <v>87</v>
      </c>
      <c r="BU304" s="4">
        <v>5</v>
      </c>
    </row>
    <row r="305" spans="32:73" ht="9.75" customHeight="1" x14ac:dyDescent="0.7">
      <c r="AF305" s="3" t="str">
        <f t="shared" si="76"/>
        <v/>
      </c>
      <c r="AG305" s="3" t="str">
        <f t="shared" si="77"/>
        <v/>
      </c>
      <c r="AH305" s="3" t="str">
        <f t="shared" si="78"/>
        <v/>
      </c>
      <c r="AU305" s="4">
        <v>282</v>
      </c>
      <c r="AV305" s="4" t="s">
        <v>90</v>
      </c>
      <c r="AW305" s="4">
        <v>140</v>
      </c>
      <c r="AY305" s="4">
        <v>282</v>
      </c>
      <c r="AZ305" s="4" t="s">
        <v>87</v>
      </c>
      <c r="BA305" s="4">
        <v>5</v>
      </c>
      <c r="BO305" s="4">
        <v>282</v>
      </c>
      <c r="BP305" s="4" t="s">
        <v>73</v>
      </c>
      <c r="BQ305" s="4">
        <v>470</v>
      </c>
      <c r="BS305" s="4">
        <v>282</v>
      </c>
      <c r="BT305" s="4" t="s">
        <v>87</v>
      </c>
      <c r="BU305" s="4">
        <v>5</v>
      </c>
    </row>
    <row r="306" spans="32:73" ht="9.75" customHeight="1" x14ac:dyDescent="0.7">
      <c r="AF306" s="3" t="str">
        <f t="shared" si="76"/>
        <v/>
      </c>
      <c r="AG306" s="3" t="str">
        <f t="shared" si="77"/>
        <v/>
      </c>
      <c r="AH306" s="3" t="str">
        <f t="shared" si="78"/>
        <v/>
      </c>
      <c r="AU306" s="4">
        <v>283</v>
      </c>
      <c r="AV306" s="4" t="s">
        <v>90</v>
      </c>
      <c r="AW306" s="4">
        <v>140</v>
      </c>
      <c r="AY306" s="4">
        <v>283</v>
      </c>
      <c r="AZ306" s="4" t="s">
        <v>87</v>
      </c>
      <c r="BA306" s="4">
        <v>5</v>
      </c>
      <c r="BO306" s="4">
        <v>283</v>
      </c>
      <c r="BP306" s="4" t="s">
        <v>73</v>
      </c>
      <c r="BQ306" s="4">
        <v>470</v>
      </c>
      <c r="BS306" s="4">
        <v>283</v>
      </c>
      <c r="BT306" s="4" t="s">
        <v>87</v>
      </c>
      <c r="BU306" s="4">
        <v>5</v>
      </c>
    </row>
    <row r="307" spans="32:73" ht="9.75" customHeight="1" x14ac:dyDescent="0.7">
      <c r="AF307" s="3" t="str">
        <f t="shared" si="76"/>
        <v/>
      </c>
      <c r="AG307" s="3" t="str">
        <f t="shared" si="77"/>
        <v/>
      </c>
      <c r="AH307" s="3" t="str">
        <f t="shared" si="78"/>
        <v/>
      </c>
      <c r="AU307" s="4">
        <v>284</v>
      </c>
      <c r="AV307" s="4" t="s">
        <v>90</v>
      </c>
      <c r="AW307" s="4">
        <v>140</v>
      </c>
      <c r="AY307" s="4">
        <v>284</v>
      </c>
      <c r="AZ307" s="4" t="s">
        <v>87</v>
      </c>
      <c r="BA307" s="4">
        <v>5</v>
      </c>
      <c r="BO307" s="4">
        <v>284</v>
      </c>
      <c r="BP307" s="4" t="s">
        <v>73</v>
      </c>
      <c r="BQ307" s="4">
        <v>470</v>
      </c>
      <c r="BS307" s="4">
        <v>284</v>
      </c>
      <c r="BT307" s="4" t="s">
        <v>87</v>
      </c>
      <c r="BU307" s="4">
        <v>5</v>
      </c>
    </row>
    <row r="308" spans="32:73" ht="9.75" customHeight="1" x14ac:dyDescent="0.7">
      <c r="AF308" s="3" t="str">
        <f t="shared" si="76"/>
        <v/>
      </c>
      <c r="AG308" s="3" t="str">
        <f t="shared" si="77"/>
        <v/>
      </c>
      <c r="AH308" s="3" t="str">
        <f t="shared" si="78"/>
        <v/>
      </c>
      <c r="AU308" s="4">
        <v>285</v>
      </c>
      <c r="AV308" s="4" t="s">
        <v>90</v>
      </c>
      <c r="AW308" s="4">
        <v>140</v>
      </c>
      <c r="AY308" s="4">
        <v>285</v>
      </c>
      <c r="AZ308" s="4" t="s">
        <v>87</v>
      </c>
      <c r="BA308" s="4">
        <v>5</v>
      </c>
      <c r="BO308" s="4">
        <v>285</v>
      </c>
      <c r="BP308" s="4" t="s">
        <v>73</v>
      </c>
      <c r="BQ308" s="4">
        <v>470</v>
      </c>
      <c r="BS308" s="4">
        <v>285</v>
      </c>
      <c r="BT308" s="4" t="s">
        <v>87</v>
      </c>
      <c r="BU308" s="4">
        <v>5</v>
      </c>
    </row>
    <row r="309" spans="32:73" ht="9.75" customHeight="1" x14ac:dyDescent="0.7">
      <c r="AF309" s="3" t="str">
        <f t="shared" si="76"/>
        <v/>
      </c>
      <c r="AG309" s="3" t="str">
        <f t="shared" si="77"/>
        <v/>
      </c>
      <c r="AH309" s="3" t="str">
        <f t="shared" si="78"/>
        <v/>
      </c>
      <c r="AU309" s="4">
        <v>286</v>
      </c>
      <c r="AV309" s="4" t="s">
        <v>90</v>
      </c>
      <c r="AW309" s="4">
        <v>140</v>
      </c>
      <c r="AY309" s="4">
        <v>286</v>
      </c>
      <c r="AZ309" s="4" t="s">
        <v>87</v>
      </c>
      <c r="BA309" s="4">
        <v>5</v>
      </c>
      <c r="BO309" s="4">
        <v>286</v>
      </c>
      <c r="BP309" s="4" t="s">
        <v>73</v>
      </c>
      <c r="BQ309" s="4">
        <v>470</v>
      </c>
      <c r="BS309" s="4">
        <v>286</v>
      </c>
      <c r="BT309" s="4" t="s">
        <v>87</v>
      </c>
      <c r="BU309" s="4">
        <v>5</v>
      </c>
    </row>
    <row r="310" spans="32:73" ht="9.75" customHeight="1" x14ac:dyDescent="0.7">
      <c r="AF310" s="3" t="str">
        <f t="shared" si="76"/>
        <v/>
      </c>
      <c r="AG310" s="3" t="str">
        <f t="shared" si="77"/>
        <v/>
      </c>
      <c r="AH310" s="3" t="str">
        <f t="shared" si="78"/>
        <v/>
      </c>
      <c r="AU310" s="4">
        <v>287</v>
      </c>
      <c r="AV310" s="4" t="s">
        <v>90</v>
      </c>
      <c r="AW310" s="4">
        <v>140</v>
      </c>
      <c r="AY310" s="4">
        <v>287</v>
      </c>
      <c r="AZ310" s="4" t="s">
        <v>87</v>
      </c>
      <c r="BA310" s="4">
        <v>5</v>
      </c>
      <c r="BO310" s="4">
        <v>287</v>
      </c>
      <c r="BP310" s="4" t="s">
        <v>73</v>
      </c>
      <c r="BQ310" s="4">
        <v>470</v>
      </c>
      <c r="BS310" s="4">
        <v>287</v>
      </c>
      <c r="BT310" s="4" t="s">
        <v>87</v>
      </c>
      <c r="BU310" s="4">
        <v>5</v>
      </c>
    </row>
    <row r="311" spans="32:73" ht="9.75" customHeight="1" x14ac:dyDescent="0.7">
      <c r="AF311" s="3" t="str">
        <f t="shared" si="76"/>
        <v/>
      </c>
      <c r="AG311" s="3" t="str">
        <f t="shared" si="77"/>
        <v/>
      </c>
      <c r="AH311" s="3" t="str">
        <f t="shared" si="78"/>
        <v/>
      </c>
      <c r="AU311" s="4">
        <v>288</v>
      </c>
      <c r="AV311" s="4" t="s">
        <v>90</v>
      </c>
      <c r="AW311" s="4">
        <v>140</v>
      </c>
      <c r="AY311" s="4">
        <v>288</v>
      </c>
      <c r="AZ311" s="4" t="s">
        <v>87</v>
      </c>
      <c r="BA311" s="4">
        <v>5</v>
      </c>
      <c r="BO311" s="4">
        <v>288</v>
      </c>
      <c r="BP311" s="4" t="s">
        <v>73</v>
      </c>
      <c r="BQ311" s="4">
        <v>470</v>
      </c>
      <c r="BS311" s="4">
        <v>288</v>
      </c>
      <c r="BT311" s="4" t="s">
        <v>87</v>
      </c>
      <c r="BU311" s="4">
        <v>5</v>
      </c>
    </row>
    <row r="312" spans="32:73" ht="9.75" customHeight="1" x14ac:dyDescent="0.7">
      <c r="AF312" s="3" t="str">
        <f t="shared" si="76"/>
        <v/>
      </c>
      <c r="AG312" s="3" t="str">
        <f t="shared" si="77"/>
        <v/>
      </c>
      <c r="AH312" s="3" t="str">
        <f t="shared" si="78"/>
        <v/>
      </c>
      <c r="AU312" s="4">
        <v>289</v>
      </c>
      <c r="AV312" s="4" t="s">
        <v>90</v>
      </c>
      <c r="AW312" s="4">
        <v>140</v>
      </c>
      <c r="AY312" s="4">
        <v>289</v>
      </c>
      <c r="AZ312" s="4" t="s">
        <v>87</v>
      </c>
      <c r="BA312" s="4">
        <v>5</v>
      </c>
      <c r="BO312" s="4">
        <v>289</v>
      </c>
      <c r="BP312" s="4" t="s">
        <v>73</v>
      </c>
      <c r="BQ312" s="4">
        <v>470</v>
      </c>
      <c r="BS312" s="4">
        <v>289</v>
      </c>
      <c r="BT312" s="4" t="s">
        <v>87</v>
      </c>
      <c r="BU312" s="4">
        <v>5</v>
      </c>
    </row>
    <row r="313" spans="32:73" ht="9.75" customHeight="1" x14ac:dyDescent="0.7">
      <c r="AF313" s="3" t="str">
        <f t="shared" si="76"/>
        <v/>
      </c>
      <c r="AG313" s="3" t="str">
        <f t="shared" si="77"/>
        <v/>
      </c>
      <c r="AH313" s="3" t="str">
        <f t="shared" si="78"/>
        <v/>
      </c>
      <c r="AU313" s="4">
        <v>290</v>
      </c>
      <c r="AV313" s="4" t="s">
        <v>90</v>
      </c>
      <c r="AW313" s="4">
        <v>140</v>
      </c>
      <c r="AY313" s="4">
        <v>290</v>
      </c>
      <c r="AZ313" s="4" t="s">
        <v>87</v>
      </c>
      <c r="BA313" s="4">
        <v>5</v>
      </c>
      <c r="BO313" s="4">
        <v>290</v>
      </c>
      <c r="BP313" s="4" t="s">
        <v>73</v>
      </c>
      <c r="BQ313" s="4">
        <v>470</v>
      </c>
      <c r="BS313" s="4">
        <v>290</v>
      </c>
      <c r="BT313" s="4" t="s">
        <v>87</v>
      </c>
      <c r="BU313" s="4">
        <v>5</v>
      </c>
    </row>
    <row r="314" spans="32:73" ht="9.75" customHeight="1" x14ac:dyDescent="0.7">
      <c r="AF314" s="3" t="str">
        <f t="shared" si="76"/>
        <v/>
      </c>
      <c r="AG314" s="3" t="str">
        <f t="shared" si="77"/>
        <v/>
      </c>
      <c r="AH314" s="3" t="str">
        <f t="shared" si="78"/>
        <v/>
      </c>
      <c r="AU314" s="4">
        <v>291</v>
      </c>
      <c r="AV314" s="4" t="s">
        <v>90</v>
      </c>
      <c r="AW314" s="4">
        <v>140</v>
      </c>
      <c r="AY314" s="4">
        <v>291</v>
      </c>
      <c r="AZ314" s="4" t="s">
        <v>87</v>
      </c>
      <c r="BA314" s="4">
        <v>5</v>
      </c>
      <c r="BO314" s="4">
        <v>291</v>
      </c>
      <c r="BP314" s="4" t="s">
        <v>73</v>
      </c>
      <c r="BQ314" s="4">
        <v>470</v>
      </c>
      <c r="BS314" s="4">
        <v>291</v>
      </c>
      <c r="BT314" s="4" t="s">
        <v>87</v>
      </c>
      <c r="BU314" s="4">
        <v>5</v>
      </c>
    </row>
    <row r="315" spans="32:73" ht="9.75" customHeight="1" x14ac:dyDescent="0.7">
      <c r="AF315" s="3" t="str">
        <f t="shared" si="76"/>
        <v/>
      </c>
      <c r="AG315" s="3" t="str">
        <f t="shared" si="77"/>
        <v/>
      </c>
      <c r="AH315" s="3" t="str">
        <f t="shared" si="78"/>
        <v/>
      </c>
      <c r="AU315" s="4">
        <v>292</v>
      </c>
      <c r="AV315" s="4" t="s">
        <v>90</v>
      </c>
      <c r="AW315" s="4">
        <v>140</v>
      </c>
      <c r="AY315" s="4">
        <v>292</v>
      </c>
      <c r="AZ315" s="4" t="s">
        <v>87</v>
      </c>
      <c r="BA315" s="4">
        <v>5</v>
      </c>
      <c r="BO315" s="4">
        <v>292</v>
      </c>
      <c r="BP315" s="4" t="s">
        <v>73</v>
      </c>
      <c r="BQ315" s="4">
        <v>470</v>
      </c>
      <c r="BS315" s="4">
        <v>292</v>
      </c>
      <c r="BT315" s="4" t="s">
        <v>87</v>
      </c>
      <c r="BU315" s="4">
        <v>5</v>
      </c>
    </row>
    <row r="316" spans="32:73" ht="9.75" customHeight="1" x14ac:dyDescent="0.7">
      <c r="AF316" s="3" t="str">
        <f t="shared" si="76"/>
        <v/>
      </c>
      <c r="AG316" s="3" t="str">
        <f t="shared" si="77"/>
        <v/>
      </c>
      <c r="AH316" s="3" t="str">
        <f t="shared" si="78"/>
        <v/>
      </c>
      <c r="AU316" s="4">
        <v>293</v>
      </c>
      <c r="AV316" s="4" t="s">
        <v>90</v>
      </c>
      <c r="AW316" s="4">
        <v>140</v>
      </c>
      <c r="AY316" s="4">
        <v>293</v>
      </c>
      <c r="AZ316" s="4" t="s">
        <v>87</v>
      </c>
      <c r="BA316" s="4">
        <v>5</v>
      </c>
      <c r="BO316" s="4">
        <v>293</v>
      </c>
      <c r="BP316" s="4" t="s">
        <v>73</v>
      </c>
      <c r="BQ316" s="4">
        <v>470</v>
      </c>
      <c r="BS316" s="4">
        <v>293</v>
      </c>
      <c r="BT316" s="4" t="s">
        <v>87</v>
      </c>
      <c r="BU316" s="4">
        <v>5</v>
      </c>
    </row>
    <row r="317" spans="32:73" ht="9.75" customHeight="1" x14ac:dyDescent="0.7">
      <c r="AF317" s="3" t="str">
        <f t="shared" si="76"/>
        <v/>
      </c>
      <c r="AG317" s="3" t="str">
        <f t="shared" si="77"/>
        <v/>
      </c>
      <c r="AH317" s="3" t="str">
        <f t="shared" si="78"/>
        <v/>
      </c>
      <c r="AU317" s="4">
        <v>294</v>
      </c>
      <c r="AV317" s="4" t="s">
        <v>90</v>
      </c>
      <c r="AW317" s="4">
        <v>140</v>
      </c>
      <c r="AY317" s="4">
        <v>294</v>
      </c>
      <c r="AZ317" s="4" t="s">
        <v>87</v>
      </c>
      <c r="BA317" s="4">
        <v>5</v>
      </c>
      <c r="BO317" s="4">
        <v>294</v>
      </c>
      <c r="BP317" s="4" t="s">
        <v>73</v>
      </c>
      <c r="BQ317" s="4">
        <v>470</v>
      </c>
      <c r="BS317" s="4">
        <v>294</v>
      </c>
      <c r="BT317" s="4" t="s">
        <v>87</v>
      </c>
      <c r="BU317" s="4">
        <v>5</v>
      </c>
    </row>
    <row r="318" spans="32:73" ht="9.75" customHeight="1" x14ac:dyDescent="0.7">
      <c r="AF318" s="3" t="str">
        <f t="shared" si="76"/>
        <v/>
      </c>
      <c r="AG318" s="3" t="str">
        <f t="shared" si="77"/>
        <v/>
      </c>
      <c r="AH318" s="3" t="str">
        <f t="shared" si="78"/>
        <v/>
      </c>
      <c r="AU318" s="4">
        <v>295</v>
      </c>
      <c r="AV318" s="4" t="s">
        <v>90</v>
      </c>
      <c r="AW318" s="4">
        <v>140</v>
      </c>
      <c r="AY318" s="4">
        <v>295</v>
      </c>
      <c r="AZ318" s="4" t="s">
        <v>87</v>
      </c>
      <c r="BA318" s="4">
        <v>5</v>
      </c>
      <c r="BO318" s="4">
        <v>295</v>
      </c>
      <c r="BP318" s="4" t="s">
        <v>73</v>
      </c>
      <c r="BQ318" s="4">
        <v>470</v>
      </c>
      <c r="BS318" s="4">
        <v>295</v>
      </c>
      <c r="BT318" s="4" t="s">
        <v>87</v>
      </c>
      <c r="BU318" s="4">
        <v>5</v>
      </c>
    </row>
    <row r="319" spans="32:73" ht="9.75" customHeight="1" x14ac:dyDescent="0.7">
      <c r="AF319" s="3" t="str">
        <f t="shared" si="76"/>
        <v/>
      </c>
      <c r="AG319" s="3" t="str">
        <f t="shared" si="77"/>
        <v/>
      </c>
      <c r="AH319" s="3" t="str">
        <f t="shared" si="78"/>
        <v/>
      </c>
      <c r="AU319" s="4">
        <v>296</v>
      </c>
      <c r="AV319" s="4" t="s">
        <v>90</v>
      </c>
      <c r="AW319" s="4">
        <v>140</v>
      </c>
      <c r="AY319" s="4">
        <v>296</v>
      </c>
      <c r="AZ319" s="4" t="s">
        <v>87</v>
      </c>
      <c r="BA319" s="4">
        <v>5</v>
      </c>
      <c r="BO319" s="4">
        <v>296</v>
      </c>
      <c r="BP319" s="4" t="s">
        <v>73</v>
      </c>
      <c r="BQ319" s="4">
        <v>470</v>
      </c>
      <c r="BS319" s="4">
        <v>296</v>
      </c>
      <c r="BT319" s="4" t="s">
        <v>87</v>
      </c>
      <c r="BU319" s="4">
        <v>5</v>
      </c>
    </row>
    <row r="320" spans="32:73" ht="9.75" customHeight="1" x14ac:dyDescent="0.7">
      <c r="AF320" s="3" t="str">
        <f t="shared" si="76"/>
        <v/>
      </c>
      <c r="AG320" s="3" t="str">
        <f t="shared" si="77"/>
        <v/>
      </c>
      <c r="AH320" s="3" t="str">
        <f t="shared" si="78"/>
        <v/>
      </c>
      <c r="AU320" s="4">
        <v>297</v>
      </c>
      <c r="AV320" s="4" t="s">
        <v>90</v>
      </c>
      <c r="AW320" s="4">
        <v>140</v>
      </c>
      <c r="AY320" s="4">
        <v>297</v>
      </c>
      <c r="AZ320" s="4" t="s">
        <v>87</v>
      </c>
      <c r="BA320" s="4">
        <v>5</v>
      </c>
      <c r="BO320" s="4">
        <v>297</v>
      </c>
      <c r="BP320" s="4" t="s">
        <v>73</v>
      </c>
      <c r="BQ320" s="4">
        <v>470</v>
      </c>
      <c r="BS320" s="4">
        <v>297</v>
      </c>
      <c r="BT320" s="4" t="s">
        <v>87</v>
      </c>
      <c r="BU320" s="4">
        <v>5</v>
      </c>
    </row>
    <row r="321" spans="32:73" ht="9.75" customHeight="1" x14ac:dyDescent="0.7">
      <c r="AF321" s="3" t="str">
        <f t="shared" si="76"/>
        <v/>
      </c>
      <c r="AG321" s="3" t="str">
        <f t="shared" si="77"/>
        <v/>
      </c>
      <c r="AH321" s="3" t="str">
        <f t="shared" si="78"/>
        <v/>
      </c>
      <c r="AU321" s="4">
        <v>298</v>
      </c>
      <c r="AV321" s="4" t="s">
        <v>90</v>
      </c>
      <c r="AW321" s="4">
        <v>140</v>
      </c>
      <c r="AY321" s="4">
        <v>298</v>
      </c>
      <c r="AZ321" s="4" t="s">
        <v>87</v>
      </c>
      <c r="BA321" s="4">
        <v>5</v>
      </c>
      <c r="BO321" s="4">
        <v>298</v>
      </c>
      <c r="BP321" s="4" t="s">
        <v>73</v>
      </c>
      <c r="BQ321" s="4">
        <v>470</v>
      </c>
      <c r="BS321" s="4">
        <v>298</v>
      </c>
      <c r="BT321" s="4" t="s">
        <v>87</v>
      </c>
      <c r="BU321" s="4">
        <v>5</v>
      </c>
    </row>
    <row r="322" spans="32:73" ht="9.75" customHeight="1" x14ac:dyDescent="0.7">
      <c r="AF322" s="3" t="str">
        <f t="shared" si="76"/>
        <v/>
      </c>
      <c r="AG322" s="3" t="str">
        <f t="shared" si="77"/>
        <v/>
      </c>
      <c r="AH322" s="3" t="str">
        <f t="shared" si="78"/>
        <v/>
      </c>
      <c r="AU322" s="4">
        <v>299</v>
      </c>
      <c r="AV322" s="4" t="s">
        <v>90</v>
      </c>
      <c r="AW322" s="4">
        <v>140</v>
      </c>
      <c r="AY322" s="4">
        <v>299</v>
      </c>
      <c r="AZ322" s="4" t="s">
        <v>87</v>
      </c>
      <c r="BA322" s="4">
        <v>5</v>
      </c>
      <c r="BO322" s="4">
        <v>299</v>
      </c>
      <c r="BP322" s="4" t="s">
        <v>73</v>
      </c>
      <c r="BQ322" s="4">
        <v>470</v>
      </c>
      <c r="BS322" s="4">
        <v>299</v>
      </c>
      <c r="BT322" s="4" t="s">
        <v>87</v>
      </c>
      <c r="BU322" s="4">
        <v>5</v>
      </c>
    </row>
    <row r="323" spans="32:73" ht="9.75" customHeight="1" x14ac:dyDescent="0.7">
      <c r="AF323" s="3" t="str">
        <f t="shared" si="76"/>
        <v/>
      </c>
      <c r="AG323" s="3" t="str">
        <f t="shared" si="77"/>
        <v/>
      </c>
      <c r="AH323" s="3" t="str">
        <f t="shared" si="78"/>
        <v/>
      </c>
      <c r="AU323" s="4">
        <v>300</v>
      </c>
      <c r="AV323" s="4" t="s">
        <v>91</v>
      </c>
      <c r="AW323" s="4">
        <v>120</v>
      </c>
      <c r="AY323" s="4">
        <v>300</v>
      </c>
      <c r="AZ323" s="4" t="s">
        <v>87</v>
      </c>
      <c r="BA323" s="4">
        <v>5</v>
      </c>
      <c r="BO323" s="4">
        <v>300</v>
      </c>
      <c r="BP323" s="4" t="s">
        <v>73</v>
      </c>
      <c r="BQ323" s="4">
        <v>470</v>
      </c>
      <c r="BS323" s="4">
        <v>300</v>
      </c>
      <c r="BT323" s="4" t="s">
        <v>87</v>
      </c>
      <c r="BU323" s="4">
        <v>5</v>
      </c>
    </row>
    <row r="324" spans="32:73" ht="9.75" customHeight="1" x14ac:dyDescent="0.7">
      <c r="AF324" s="3" t="str">
        <f t="shared" si="76"/>
        <v/>
      </c>
      <c r="AG324" s="3" t="str">
        <f t="shared" si="77"/>
        <v/>
      </c>
      <c r="AH324" s="3" t="str">
        <f t="shared" si="78"/>
        <v/>
      </c>
      <c r="AU324" s="4">
        <v>301</v>
      </c>
      <c r="AV324" s="4" t="s">
        <v>91</v>
      </c>
      <c r="AW324" s="4">
        <v>120</v>
      </c>
      <c r="AY324" s="4">
        <v>301</v>
      </c>
      <c r="AZ324" s="4" t="s">
        <v>87</v>
      </c>
      <c r="BA324" s="4">
        <v>5</v>
      </c>
      <c r="BO324" s="4">
        <v>301</v>
      </c>
      <c r="BP324" s="4" t="s">
        <v>73</v>
      </c>
      <c r="BQ324" s="4">
        <v>470</v>
      </c>
      <c r="BS324" s="4">
        <v>301</v>
      </c>
      <c r="BT324" s="4" t="s">
        <v>87</v>
      </c>
      <c r="BU324" s="4">
        <v>5</v>
      </c>
    </row>
    <row r="325" spans="32:73" ht="9.75" customHeight="1" x14ac:dyDescent="0.7">
      <c r="AF325" s="3" t="str">
        <f t="shared" si="76"/>
        <v/>
      </c>
      <c r="AG325" s="3" t="str">
        <f t="shared" si="77"/>
        <v/>
      </c>
      <c r="AH325" s="3" t="str">
        <f t="shared" si="78"/>
        <v/>
      </c>
      <c r="AU325" s="4">
        <v>302</v>
      </c>
      <c r="AV325" s="4" t="s">
        <v>91</v>
      </c>
      <c r="AW325" s="4">
        <v>120</v>
      </c>
      <c r="AY325" s="4">
        <v>302</v>
      </c>
      <c r="AZ325" s="4" t="s">
        <v>87</v>
      </c>
      <c r="BA325" s="4">
        <v>5</v>
      </c>
      <c r="BO325" s="4">
        <v>302</v>
      </c>
      <c r="BP325" s="4" t="s">
        <v>73</v>
      </c>
      <c r="BQ325" s="4">
        <v>470</v>
      </c>
      <c r="BS325" s="4">
        <v>302</v>
      </c>
      <c r="BT325" s="4" t="s">
        <v>87</v>
      </c>
      <c r="BU325" s="4">
        <v>5</v>
      </c>
    </row>
    <row r="326" spans="32:73" ht="9.75" customHeight="1" x14ac:dyDescent="0.7">
      <c r="AF326" s="3" t="str">
        <f t="shared" si="76"/>
        <v/>
      </c>
      <c r="AG326" s="3" t="str">
        <f t="shared" si="77"/>
        <v/>
      </c>
      <c r="AH326" s="3" t="str">
        <f t="shared" si="78"/>
        <v/>
      </c>
      <c r="AU326" s="4">
        <v>303</v>
      </c>
      <c r="AV326" s="4" t="s">
        <v>91</v>
      </c>
      <c r="AW326" s="4">
        <v>120</v>
      </c>
      <c r="AY326" s="4">
        <v>303</v>
      </c>
      <c r="AZ326" s="4" t="s">
        <v>87</v>
      </c>
      <c r="BA326" s="4">
        <v>5</v>
      </c>
      <c r="BO326" s="4">
        <v>303</v>
      </c>
      <c r="BP326" s="4" t="s">
        <v>73</v>
      </c>
      <c r="BQ326" s="4">
        <v>470</v>
      </c>
      <c r="BS326" s="4">
        <v>303</v>
      </c>
      <c r="BT326" s="4" t="s">
        <v>87</v>
      </c>
      <c r="BU326" s="4">
        <v>5</v>
      </c>
    </row>
    <row r="327" spans="32:73" ht="9.75" customHeight="1" x14ac:dyDescent="0.7">
      <c r="AF327" s="3" t="str">
        <f t="shared" si="76"/>
        <v/>
      </c>
      <c r="AG327" s="3" t="str">
        <f t="shared" si="77"/>
        <v/>
      </c>
      <c r="AH327" s="3" t="str">
        <f t="shared" si="78"/>
        <v/>
      </c>
      <c r="AU327" s="4">
        <v>304</v>
      </c>
      <c r="AV327" s="4" t="s">
        <v>91</v>
      </c>
      <c r="AW327" s="4">
        <v>120</v>
      </c>
      <c r="AY327" s="4">
        <v>304</v>
      </c>
      <c r="AZ327" s="4" t="s">
        <v>87</v>
      </c>
      <c r="BA327" s="4">
        <v>5</v>
      </c>
      <c r="BO327" s="4">
        <v>304</v>
      </c>
      <c r="BP327" s="4" t="s">
        <v>73</v>
      </c>
      <c r="BQ327" s="4">
        <v>470</v>
      </c>
      <c r="BS327" s="4">
        <v>304</v>
      </c>
      <c r="BT327" s="4" t="s">
        <v>87</v>
      </c>
      <c r="BU327" s="4">
        <v>5</v>
      </c>
    </row>
    <row r="328" spans="32:73" ht="9.75" customHeight="1" x14ac:dyDescent="0.7">
      <c r="AF328" s="3" t="str">
        <f t="shared" si="76"/>
        <v/>
      </c>
      <c r="AG328" s="3" t="str">
        <f t="shared" si="77"/>
        <v/>
      </c>
      <c r="AH328" s="3" t="str">
        <f t="shared" si="78"/>
        <v/>
      </c>
      <c r="AU328" s="4">
        <v>305</v>
      </c>
      <c r="AV328" s="4" t="s">
        <v>91</v>
      </c>
      <c r="AW328" s="4">
        <v>120</v>
      </c>
      <c r="AY328" s="4">
        <v>305</v>
      </c>
      <c r="AZ328" s="4" t="s">
        <v>87</v>
      </c>
      <c r="BA328" s="4">
        <v>5</v>
      </c>
      <c r="BO328" s="4">
        <v>305</v>
      </c>
      <c r="BP328" s="4" t="s">
        <v>73</v>
      </c>
      <c r="BQ328" s="4">
        <v>470</v>
      </c>
      <c r="BS328" s="4">
        <v>305</v>
      </c>
      <c r="BT328" s="4" t="s">
        <v>87</v>
      </c>
      <c r="BU328" s="4">
        <v>5</v>
      </c>
    </row>
    <row r="329" spans="32:73" ht="9.75" customHeight="1" x14ac:dyDescent="0.7">
      <c r="AF329" s="3" t="str">
        <f t="shared" si="76"/>
        <v/>
      </c>
      <c r="AG329" s="3" t="str">
        <f t="shared" si="77"/>
        <v/>
      </c>
      <c r="AH329" s="3" t="str">
        <f t="shared" si="78"/>
        <v/>
      </c>
      <c r="AU329" s="4">
        <v>306</v>
      </c>
      <c r="AV329" s="4" t="s">
        <v>91</v>
      </c>
      <c r="AW329" s="4">
        <v>120</v>
      </c>
      <c r="AY329" s="4">
        <v>306</v>
      </c>
      <c r="AZ329" s="4" t="s">
        <v>87</v>
      </c>
      <c r="BA329" s="4">
        <v>5</v>
      </c>
      <c r="BO329" s="4">
        <v>306</v>
      </c>
      <c r="BP329" s="4" t="s">
        <v>73</v>
      </c>
      <c r="BQ329" s="4">
        <v>470</v>
      </c>
      <c r="BS329" s="4">
        <v>306</v>
      </c>
      <c r="BT329" s="4" t="s">
        <v>87</v>
      </c>
      <c r="BU329" s="4">
        <v>5</v>
      </c>
    </row>
    <row r="330" spans="32:73" ht="9.75" customHeight="1" x14ac:dyDescent="0.7">
      <c r="AF330" s="3" t="str">
        <f t="shared" si="76"/>
        <v/>
      </c>
      <c r="AG330" s="3" t="str">
        <f t="shared" si="77"/>
        <v/>
      </c>
      <c r="AH330" s="3" t="str">
        <f t="shared" si="78"/>
        <v/>
      </c>
      <c r="AU330" s="4">
        <v>307</v>
      </c>
      <c r="AV330" s="4" t="s">
        <v>91</v>
      </c>
      <c r="AW330" s="4">
        <v>120</v>
      </c>
      <c r="AY330" s="4">
        <v>307</v>
      </c>
      <c r="AZ330" s="4" t="s">
        <v>87</v>
      </c>
      <c r="BA330" s="4">
        <v>5</v>
      </c>
      <c r="BO330" s="4">
        <v>307</v>
      </c>
      <c r="BP330" s="4" t="s">
        <v>73</v>
      </c>
      <c r="BQ330" s="4">
        <v>470</v>
      </c>
      <c r="BS330" s="4">
        <v>307</v>
      </c>
      <c r="BT330" s="4" t="s">
        <v>87</v>
      </c>
      <c r="BU330" s="4">
        <v>5</v>
      </c>
    </row>
    <row r="331" spans="32:73" ht="9.75" customHeight="1" x14ac:dyDescent="0.7">
      <c r="AF331" s="3" t="str">
        <f t="shared" si="76"/>
        <v/>
      </c>
      <c r="AG331" s="3" t="str">
        <f t="shared" si="77"/>
        <v/>
      </c>
      <c r="AH331" s="3" t="str">
        <f t="shared" si="78"/>
        <v/>
      </c>
      <c r="AU331" s="4">
        <v>308</v>
      </c>
      <c r="AV331" s="4" t="s">
        <v>91</v>
      </c>
      <c r="AW331" s="4">
        <v>120</v>
      </c>
      <c r="AY331" s="4">
        <v>308</v>
      </c>
      <c r="AZ331" s="4" t="s">
        <v>87</v>
      </c>
      <c r="BA331" s="4">
        <v>5</v>
      </c>
      <c r="BO331" s="4">
        <v>308</v>
      </c>
      <c r="BP331" s="4" t="s">
        <v>73</v>
      </c>
      <c r="BQ331" s="4">
        <v>470</v>
      </c>
      <c r="BS331" s="4">
        <v>308</v>
      </c>
      <c r="BT331" s="4" t="s">
        <v>87</v>
      </c>
      <c r="BU331" s="4">
        <v>5</v>
      </c>
    </row>
    <row r="332" spans="32:73" ht="9.75" customHeight="1" x14ac:dyDescent="0.7">
      <c r="AF332" s="3" t="str">
        <f t="shared" si="76"/>
        <v/>
      </c>
      <c r="AG332" s="3" t="str">
        <f t="shared" si="77"/>
        <v/>
      </c>
      <c r="AH332" s="3" t="str">
        <f t="shared" si="78"/>
        <v/>
      </c>
      <c r="AU332" s="4">
        <v>309</v>
      </c>
      <c r="AV332" s="4" t="s">
        <v>91</v>
      </c>
      <c r="AW332" s="4">
        <v>120</v>
      </c>
      <c r="AY332" s="4">
        <v>309</v>
      </c>
      <c r="AZ332" s="4" t="s">
        <v>87</v>
      </c>
      <c r="BA332" s="4">
        <v>5</v>
      </c>
      <c r="BO332" s="4">
        <v>309</v>
      </c>
      <c r="BP332" s="4" t="s">
        <v>73</v>
      </c>
      <c r="BQ332" s="4">
        <v>470</v>
      </c>
      <c r="BS332" s="4">
        <v>309</v>
      </c>
      <c r="BT332" s="4" t="s">
        <v>87</v>
      </c>
      <c r="BU332" s="4">
        <v>5</v>
      </c>
    </row>
    <row r="333" spans="32:73" ht="9.75" customHeight="1" x14ac:dyDescent="0.7">
      <c r="AF333" s="3" t="str">
        <f t="shared" si="76"/>
        <v/>
      </c>
      <c r="AG333" s="3" t="str">
        <f t="shared" si="77"/>
        <v/>
      </c>
      <c r="AH333" s="3" t="str">
        <f t="shared" si="78"/>
        <v/>
      </c>
      <c r="AU333" s="4">
        <v>310</v>
      </c>
      <c r="AV333" s="4" t="s">
        <v>91</v>
      </c>
      <c r="AW333" s="4">
        <v>120</v>
      </c>
      <c r="AY333" s="4">
        <v>310</v>
      </c>
      <c r="AZ333" s="4" t="s">
        <v>87</v>
      </c>
      <c r="BA333" s="4">
        <v>5</v>
      </c>
      <c r="BO333" s="4">
        <v>310</v>
      </c>
      <c r="BP333" s="4" t="s">
        <v>73</v>
      </c>
      <c r="BQ333" s="4">
        <v>470</v>
      </c>
      <c r="BS333" s="4">
        <v>310</v>
      </c>
      <c r="BT333" s="4" t="s">
        <v>87</v>
      </c>
      <c r="BU333" s="4">
        <v>5</v>
      </c>
    </row>
    <row r="334" spans="32:73" ht="9.75" customHeight="1" x14ac:dyDescent="0.7">
      <c r="AF334" s="3" t="str">
        <f t="shared" si="76"/>
        <v/>
      </c>
      <c r="AG334" s="3" t="str">
        <f t="shared" si="77"/>
        <v/>
      </c>
      <c r="AH334" s="3" t="str">
        <f t="shared" si="78"/>
        <v/>
      </c>
      <c r="AU334" s="4">
        <v>311</v>
      </c>
      <c r="AV334" s="4" t="s">
        <v>91</v>
      </c>
      <c r="AW334" s="4">
        <v>120</v>
      </c>
      <c r="AY334" s="4">
        <v>311</v>
      </c>
      <c r="AZ334" s="4" t="s">
        <v>87</v>
      </c>
      <c r="BA334" s="4">
        <v>5</v>
      </c>
      <c r="BO334" s="4">
        <v>311</v>
      </c>
      <c r="BP334" s="4" t="s">
        <v>73</v>
      </c>
      <c r="BQ334" s="4">
        <v>470</v>
      </c>
      <c r="BS334" s="4">
        <v>311</v>
      </c>
      <c r="BT334" s="4" t="s">
        <v>87</v>
      </c>
      <c r="BU334" s="4">
        <v>5</v>
      </c>
    </row>
    <row r="335" spans="32:73" ht="9.75" customHeight="1" x14ac:dyDescent="0.7">
      <c r="AF335" s="3" t="str">
        <f t="shared" si="76"/>
        <v/>
      </c>
      <c r="AG335" s="3" t="str">
        <f t="shared" si="77"/>
        <v/>
      </c>
      <c r="AH335" s="3" t="str">
        <f t="shared" si="78"/>
        <v/>
      </c>
      <c r="AU335" s="4">
        <v>312</v>
      </c>
      <c r="AV335" s="4" t="s">
        <v>91</v>
      </c>
      <c r="AW335" s="4">
        <v>120</v>
      </c>
      <c r="AY335" s="4">
        <v>312</v>
      </c>
      <c r="AZ335" s="4" t="s">
        <v>87</v>
      </c>
      <c r="BA335" s="4">
        <v>5</v>
      </c>
      <c r="BO335" s="4">
        <v>312</v>
      </c>
      <c r="BP335" s="4" t="s">
        <v>73</v>
      </c>
      <c r="BQ335" s="4">
        <v>470</v>
      </c>
      <c r="BS335" s="4">
        <v>312</v>
      </c>
      <c r="BT335" s="4" t="s">
        <v>87</v>
      </c>
      <c r="BU335" s="4">
        <v>5</v>
      </c>
    </row>
    <row r="336" spans="32:73" ht="9.75" customHeight="1" x14ac:dyDescent="0.7">
      <c r="AF336" s="3" t="str">
        <f t="shared" si="76"/>
        <v/>
      </c>
      <c r="AG336" s="3" t="str">
        <f t="shared" si="77"/>
        <v/>
      </c>
      <c r="AH336" s="3" t="str">
        <f t="shared" si="78"/>
        <v/>
      </c>
      <c r="AU336" s="4">
        <v>313</v>
      </c>
      <c r="AV336" s="4" t="s">
        <v>91</v>
      </c>
      <c r="AW336" s="4">
        <v>120</v>
      </c>
      <c r="AY336" s="4">
        <v>313</v>
      </c>
      <c r="AZ336" s="4" t="s">
        <v>87</v>
      </c>
      <c r="BA336" s="4">
        <v>5</v>
      </c>
      <c r="BO336" s="4">
        <v>313</v>
      </c>
      <c r="BP336" s="4" t="s">
        <v>73</v>
      </c>
      <c r="BQ336" s="4">
        <v>470</v>
      </c>
      <c r="BS336" s="4">
        <v>313</v>
      </c>
      <c r="BT336" s="4" t="s">
        <v>87</v>
      </c>
      <c r="BU336" s="4">
        <v>5</v>
      </c>
    </row>
    <row r="337" spans="32:73" ht="9.75" customHeight="1" x14ac:dyDescent="0.7">
      <c r="AF337" s="3" t="str">
        <f t="shared" si="76"/>
        <v/>
      </c>
      <c r="AG337" s="3" t="str">
        <f t="shared" si="77"/>
        <v/>
      </c>
      <c r="AH337" s="3" t="str">
        <f t="shared" si="78"/>
        <v/>
      </c>
      <c r="AU337" s="4">
        <v>314</v>
      </c>
      <c r="AV337" s="4" t="s">
        <v>91</v>
      </c>
      <c r="AW337" s="4">
        <v>120</v>
      </c>
      <c r="AY337" s="4">
        <v>314</v>
      </c>
      <c r="AZ337" s="4" t="s">
        <v>87</v>
      </c>
      <c r="BA337" s="4">
        <v>5</v>
      </c>
      <c r="BO337" s="4">
        <v>314</v>
      </c>
      <c r="BP337" s="4" t="s">
        <v>73</v>
      </c>
      <c r="BQ337" s="4">
        <v>470</v>
      </c>
      <c r="BS337" s="4">
        <v>314</v>
      </c>
      <c r="BT337" s="4" t="s">
        <v>87</v>
      </c>
      <c r="BU337" s="4">
        <v>5</v>
      </c>
    </row>
    <row r="338" spans="32:73" ht="9.75" customHeight="1" x14ac:dyDescent="0.7">
      <c r="AF338" s="3" t="str">
        <f t="shared" si="76"/>
        <v/>
      </c>
      <c r="AG338" s="3" t="str">
        <f t="shared" si="77"/>
        <v/>
      </c>
      <c r="AH338" s="3" t="str">
        <f t="shared" si="78"/>
        <v/>
      </c>
      <c r="AU338" s="4">
        <v>315</v>
      </c>
      <c r="AV338" s="4" t="s">
        <v>91</v>
      </c>
      <c r="AW338" s="4">
        <v>120</v>
      </c>
      <c r="AY338" s="4">
        <v>315</v>
      </c>
      <c r="AZ338" s="4" t="s">
        <v>87</v>
      </c>
      <c r="BA338" s="4">
        <v>5</v>
      </c>
      <c r="BO338" s="4">
        <v>315</v>
      </c>
      <c r="BP338" s="4" t="s">
        <v>73</v>
      </c>
      <c r="BQ338" s="4">
        <v>470</v>
      </c>
      <c r="BS338" s="4">
        <v>315</v>
      </c>
      <c r="BT338" s="4" t="s">
        <v>87</v>
      </c>
      <c r="BU338" s="4">
        <v>5</v>
      </c>
    </row>
    <row r="339" spans="32:73" ht="9.75" customHeight="1" x14ac:dyDescent="0.7">
      <c r="AF339" s="3" t="str">
        <f t="shared" si="76"/>
        <v/>
      </c>
      <c r="AG339" s="3" t="str">
        <f t="shared" si="77"/>
        <v/>
      </c>
      <c r="AH339" s="3" t="str">
        <f t="shared" si="78"/>
        <v/>
      </c>
      <c r="AU339" s="4">
        <v>316</v>
      </c>
      <c r="AV339" s="4" t="s">
        <v>91</v>
      </c>
      <c r="AW339" s="4">
        <v>120</v>
      </c>
      <c r="AY339" s="4">
        <v>316</v>
      </c>
      <c r="AZ339" s="4" t="s">
        <v>87</v>
      </c>
      <c r="BA339" s="4">
        <v>5</v>
      </c>
      <c r="BO339" s="4">
        <v>316</v>
      </c>
      <c r="BP339" s="4" t="s">
        <v>73</v>
      </c>
      <c r="BQ339" s="4">
        <v>470</v>
      </c>
      <c r="BS339" s="4">
        <v>316</v>
      </c>
      <c r="BT339" s="4" t="s">
        <v>87</v>
      </c>
      <c r="BU339" s="4">
        <v>5</v>
      </c>
    </row>
    <row r="340" spans="32:73" ht="9.75" customHeight="1" x14ac:dyDescent="0.7">
      <c r="AF340" s="3" t="str">
        <f t="shared" si="76"/>
        <v/>
      </c>
      <c r="AG340" s="3" t="str">
        <f t="shared" si="77"/>
        <v/>
      </c>
      <c r="AH340" s="3" t="str">
        <f t="shared" si="78"/>
        <v/>
      </c>
      <c r="AU340" s="4">
        <v>317</v>
      </c>
      <c r="AV340" s="4" t="s">
        <v>91</v>
      </c>
      <c r="AW340" s="4">
        <v>120</v>
      </c>
      <c r="AY340" s="4">
        <v>317</v>
      </c>
      <c r="AZ340" s="4" t="s">
        <v>87</v>
      </c>
      <c r="BA340" s="4">
        <v>5</v>
      </c>
      <c r="BO340" s="4">
        <v>317</v>
      </c>
      <c r="BP340" s="4" t="s">
        <v>73</v>
      </c>
      <c r="BQ340" s="4">
        <v>470</v>
      </c>
      <c r="BS340" s="4">
        <v>317</v>
      </c>
      <c r="BT340" s="4" t="s">
        <v>87</v>
      </c>
      <c r="BU340" s="4">
        <v>5</v>
      </c>
    </row>
    <row r="341" spans="32:73" ht="9.75" customHeight="1" x14ac:dyDescent="0.7">
      <c r="AF341" s="3" t="str">
        <f t="shared" si="76"/>
        <v/>
      </c>
      <c r="AG341" s="3" t="str">
        <f t="shared" si="77"/>
        <v/>
      </c>
      <c r="AH341" s="3" t="str">
        <f t="shared" si="78"/>
        <v/>
      </c>
      <c r="AU341" s="4">
        <v>318</v>
      </c>
      <c r="AV341" s="4" t="s">
        <v>91</v>
      </c>
      <c r="AW341" s="4">
        <v>120</v>
      </c>
      <c r="AY341" s="4">
        <v>318</v>
      </c>
      <c r="AZ341" s="4" t="s">
        <v>87</v>
      </c>
      <c r="BA341" s="4">
        <v>5</v>
      </c>
      <c r="BO341" s="4">
        <v>318</v>
      </c>
      <c r="BP341" s="4" t="s">
        <v>73</v>
      </c>
      <c r="BQ341" s="4">
        <v>470</v>
      </c>
      <c r="BS341" s="4">
        <v>318</v>
      </c>
      <c r="BT341" s="4" t="s">
        <v>87</v>
      </c>
      <c r="BU341" s="4">
        <v>5</v>
      </c>
    </row>
    <row r="342" spans="32:73" ht="9.75" customHeight="1" x14ac:dyDescent="0.7">
      <c r="AF342" s="3" t="str">
        <f t="shared" si="76"/>
        <v/>
      </c>
      <c r="AG342" s="3" t="str">
        <f t="shared" si="77"/>
        <v/>
      </c>
      <c r="AH342" s="3" t="str">
        <f t="shared" si="78"/>
        <v/>
      </c>
      <c r="AU342" s="4">
        <v>319</v>
      </c>
      <c r="AV342" s="4" t="s">
        <v>91</v>
      </c>
      <c r="AW342" s="4">
        <v>120</v>
      </c>
      <c r="AY342" s="4">
        <v>319</v>
      </c>
      <c r="AZ342" s="4" t="s">
        <v>87</v>
      </c>
      <c r="BA342" s="4">
        <v>5</v>
      </c>
      <c r="BO342" s="4">
        <v>319</v>
      </c>
      <c r="BP342" s="4" t="s">
        <v>73</v>
      </c>
      <c r="BQ342" s="4">
        <v>470</v>
      </c>
      <c r="BS342" s="4">
        <v>319</v>
      </c>
      <c r="BT342" s="4" t="s">
        <v>87</v>
      </c>
      <c r="BU342" s="4">
        <v>5</v>
      </c>
    </row>
    <row r="343" spans="32:73" ht="9.75" customHeight="1" x14ac:dyDescent="0.7">
      <c r="AF343" s="3" t="str">
        <f t="shared" si="76"/>
        <v/>
      </c>
      <c r="AG343" s="3" t="str">
        <f t="shared" si="77"/>
        <v/>
      </c>
      <c r="AH343" s="3" t="str">
        <f t="shared" si="78"/>
        <v/>
      </c>
      <c r="AU343" s="4">
        <v>320</v>
      </c>
      <c r="AV343" s="4" t="s">
        <v>91</v>
      </c>
      <c r="AW343" s="4">
        <v>120</v>
      </c>
      <c r="AY343" s="4">
        <v>320</v>
      </c>
      <c r="AZ343" s="4" t="s">
        <v>87</v>
      </c>
      <c r="BA343" s="4">
        <v>5</v>
      </c>
      <c r="BO343" s="4">
        <v>320</v>
      </c>
      <c r="BP343" s="4" t="s">
        <v>73</v>
      </c>
      <c r="BQ343" s="4">
        <v>470</v>
      </c>
      <c r="BS343" s="4">
        <v>320</v>
      </c>
      <c r="BT343" s="4" t="s">
        <v>87</v>
      </c>
      <c r="BU343" s="4">
        <v>5</v>
      </c>
    </row>
    <row r="344" spans="32:73" ht="9.75" customHeight="1" x14ac:dyDescent="0.7">
      <c r="AF344" s="3" t="str">
        <f t="shared" si="76"/>
        <v/>
      </c>
      <c r="AG344" s="3" t="str">
        <f t="shared" si="77"/>
        <v/>
      </c>
      <c r="AH344" s="3" t="str">
        <f t="shared" si="78"/>
        <v/>
      </c>
      <c r="AU344" s="4">
        <v>321</v>
      </c>
      <c r="AV344" s="4" t="s">
        <v>91</v>
      </c>
      <c r="AW344" s="4">
        <v>120</v>
      </c>
      <c r="AY344" s="4">
        <v>321</v>
      </c>
      <c r="AZ344" s="4" t="s">
        <v>87</v>
      </c>
      <c r="BA344" s="4">
        <v>5</v>
      </c>
      <c r="BO344" s="4">
        <v>321</v>
      </c>
      <c r="BP344" s="4" t="s">
        <v>73</v>
      </c>
      <c r="BQ344" s="4">
        <v>470</v>
      </c>
      <c r="BS344" s="4">
        <v>321</v>
      </c>
      <c r="BT344" s="4" t="s">
        <v>87</v>
      </c>
      <c r="BU344" s="4">
        <v>5</v>
      </c>
    </row>
    <row r="345" spans="32:73" ht="9.75" customHeight="1" x14ac:dyDescent="0.7">
      <c r="AF345" s="3" t="str">
        <f t="shared" si="76"/>
        <v/>
      </c>
      <c r="AG345" s="3" t="str">
        <f t="shared" si="77"/>
        <v/>
      </c>
      <c r="AH345" s="3" t="str">
        <f t="shared" si="78"/>
        <v/>
      </c>
      <c r="AU345" s="4">
        <v>322</v>
      </c>
      <c r="AV345" s="4" t="s">
        <v>91</v>
      </c>
      <c r="AW345" s="4">
        <v>120</v>
      </c>
      <c r="AY345" s="4">
        <v>322</v>
      </c>
      <c r="AZ345" s="4" t="s">
        <v>87</v>
      </c>
      <c r="BA345" s="4">
        <v>5</v>
      </c>
      <c r="BO345" s="4">
        <v>322</v>
      </c>
      <c r="BP345" s="4" t="s">
        <v>73</v>
      </c>
      <c r="BQ345" s="4">
        <v>470</v>
      </c>
      <c r="BS345" s="4">
        <v>322</v>
      </c>
      <c r="BT345" s="4" t="s">
        <v>87</v>
      </c>
      <c r="BU345" s="4">
        <v>5</v>
      </c>
    </row>
    <row r="346" spans="32:73" ht="9.75" customHeight="1" x14ac:dyDescent="0.7">
      <c r="AF346" s="3" t="str">
        <f t="shared" si="76"/>
        <v/>
      </c>
      <c r="AG346" s="3" t="str">
        <f t="shared" si="77"/>
        <v/>
      </c>
      <c r="AH346" s="3" t="str">
        <f t="shared" si="78"/>
        <v/>
      </c>
      <c r="AU346" s="4">
        <v>323</v>
      </c>
      <c r="AV346" s="4" t="s">
        <v>91</v>
      </c>
      <c r="AW346" s="4">
        <v>120</v>
      </c>
      <c r="AY346" s="4">
        <v>323</v>
      </c>
      <c r="AZ346" s="4" t="s">
        <v>87</v>
      </c>
      <c r="BA346" s="4">
        <v>5</v>
      </c>
      <c r="BO346" s="4">
        <v>323</v>
      </c>
      <c r="BP346" s="4" t="s">
        <v>73</v>
      </c>
      <c r="BQ346" s="4">
        <v>470</v>
      </c>
      <c r="BS346" s="4">
        <v>323</v>
      </c>
      <c r="BT346" s="4" t="s">
        <v>87</v>
      </c>
      <c r="BU346" s="4">
        <v>5</v>
      </c>
    </row>
    <row r="347" spans="32:73" ht="9.75" customHeight="1" x14ac:dyDescent="0.7">
      <c r="AF347" s="3" t="str">
        <f t="shared" si="76"/>
        <v/>
      </c>
      <c r="AG347" s="3" t="str">
        <f t="shared" si="77"/>
        <v/>
      </c>
      <c r="AH347" s="3" t="str">
        <f t="shared" si="78"/>
        <v/>
      </c>
      <c r="AU347" s="4">
        <v>324</v>
      </c>
      <c r="AV347" s="4" t="s">
        <v>91</v>
      </c>
      <c r="AW347" s="4">
        <v>120</v>
      </c>
      <c r="AY347" s="4">
        <v>324</v>
      </c>
      <c r="AZ347" s="4" t="s">
        <v>87</v>
      </c>
      <c r="BA347" s="4">
        <v>5</v>
      </c>
      <c r="BO347" s="4">
        <v>324</v>
      </c>
      <c r="BP347" s="4" t="s">
        <v>73</v>
      </c>
      <c r="BQ347" s="4">
        <v>470</v>
      </c>
      <c r="BS347" s="4">
        <v>324</v>
      </c>
      <c r="BT347" s="4" t="s">
        <v>87</v>
      </c>
      <c r="BU347" s="4">
        <v>5</v>
      </c>
    </row>
    <row r="348" spans="32:73" ht="9.75" customHeight="1" x14ac:dyDescent="0.7">
      <c r="AF348" s="3" t="str">
        <f t="shared" si="76"/>
        <v/>
      </c>
      <c r="AG348" s="3" t="str">
        <f t="shared" si="77"/>
        <v/>
      </c>
      <c r="AH348" s="3" t="str">
        <f t="shared" si="78"/>
        <v/>
      </c>
      <c r="AU348" s="4">
        <v>325</v>
      </c>
      <c r="AV348" s="4" t="s">
        <v>91</v>
      </c>
      <c r="AW348" s="4">
        <v>120</v>
      </c>
      <c r="AY348" s="4">
        <v>325</v>
      </c>
      <c r="AZ348" s="4" t="s">
        <v>87</v>
      </c>
      <c r="BA348" s="4">
        <v>5</v>
      </c>
      <c r="BO348" s="4">
        <v>325</v>
      </c>
      <c r="BP348" s="4" t="s">
        <v>73</v>
      </c>
      <c r="BQ348" s="4">
        <v>470</v>
      </c>
      <c r="BS348" s="4">
        <v>325</v>
      </c>
      <c r="BT348" s="4" t="s">
        <v>87</v>
      </c>
      <c r="BU348" s="4">
        <v>5</v>
      </c>
    </row>
    <row r="349" spans="32:73" ht="9.75" customHeight="1" x14ac:dyDescent="0.7">
      <c r="AF349" s="3" t="str">
        <f t="shared" si="76"/>
        <v/>
      </c>
      <c r="AG349" s="3" t="str">
        <f t="shared" si="77"/>
        <v/>
      </c>
      <c r="AH349" s="3" t="str">
        <f t="shared" si="78"/>
        <v/>
      </c>
      <c r="AU349" s="4">
        <v>326</v>
      </c>
      <c r="AV349" s="4" t="s">
        <v>91</v>
      </c>
      <c r="AW349" s="4">
        <v>120</v>
      </c>
      <c r="AY349" s="4">
        <v>326</v>
      </c>
      <c r="AZ349" s="4" t="s">
        <v>87</v>
      </c>
      <c r="BA349" s="4">
        <v>5</v>
      </c>
      <c r="BO349" s="4">
        <v>326</v>
      </c>
      <c r="BP349" s="4" t="s">
        <v>73</v>
      </c>
      <c r="BQ349" s="4">
        <v>470</v>
      </c>
      <c r="BS349" s="4">
        <v>326</v>
      </c>
      <c r="BT349" s="4" t="s">
        <v>87</v>
      </c>
      <c r="BU349" s="4">
        <v>5</v>
      </c>
    </row>
    <row r="350" spans="32:73" ht="9.75" customHeight="1" x14ac:dyDescent="0.7">
      <c r="AF350" s="3" t="str">
        <f t="shared" si="76"/>
        <v/>
      </c>
      <c r="AG350" s="3" t="str">
        <f t="shared" si="77"/>
        <v/>
      </c>
      <c r="AH350" s="3" t="str">
        <f t="shared" si="78"/>
        <v/>
      </c>
      <c r="AU350" s="4">
        <v>327</v>
      </c>
      <c r="AV350" s="4" t="s">
        <v>91</v>
      </c>
      <c r="AW350" s="4">
        <v>120</v>
      </c>
      <c r="AY350" s="4">
        <v>327</v>
      </c>
      <c r="AZ350" s="4" t="s">
        <v>87</v>
      </c>
      <c r="BA350" s="4">
        <v>5</v>
      </c>
      <c r="BO350" s="4">
        <v>327</v>
      </c>
      <c r="BP350" s="4" t="s">
        <v>73</v>
      </c>
      <c r="BQ350" s="4">
        <v>470</v>
      </c>
      <c r="BS350" s="4">
        <v>327</v>
      </c>
      <c r="BT350" s="4" t="s">
        <v>87</v>
      </c>
      <c r="BU350" s="4">
        <v>5</v>
      </c>
    </row>
    <row r="351" spans="32:73" ht="9.75" customHeight="1" x14ac:dyDescent="0.7">
      <c r="AF351" s="3" t="str">
        <f t="shared" si="76"/>
        <v/>
      </c>
      <c r="AG351" s="3" t="str">
        <f t="shared" si="77"/>
        <v/>
      </c>
      <c r="AH351" s="3" t="str">
        <f t="shared" si="78"/>
        <v/>
      </c>
      <c r="AU351" s="4">
        <v>328</v>
      </c>
      <c r="AV351" s="4" t="s">
        <v>91</v>
      </c>
      <c r="AW351" s="4">
        <v>120</v>
      </c>
      <c r="AY351" s="4">
        <v>328</v>
      </c>
      <c r="AZ351" s="4" t="s">
        <v>87</v>
      </c>
      <c r="BA351" s="4">
        <v>5</v>
      </c>
      <c r="BO351" s="4">
        <v>328</v>
      </c>
      <c r="BP351" s="4" t="s">
        <v>73</v>
      </c>
      <c r="BQ351" s="4">
        <v>470</v>
      </c>
      <c r="BS351" s="4">
        <v>328</v>
      </c>
      <c r="BT351" s="4" t="s">
        <v>87</v>
      </c>
      <c r="BU351" s="4">
        <v>5</v>
      </c>
    </row>
    <row r="352" spans="32:73" ht="9.75" customHeight="1" x14ac:dyDescent="0.7">
      <c r="AF352" s="3" t="str">
        <f t="shared" si="76"/>
        <v/>
      </c>
      <c r="AG352" s="3" t="str">
        <f t="shared" si="77"/>
        <v/>
      </c>
      <c r="AH352" s="3" t="str">
        <f t="shared" si="78"/>
        <v/>
      </c>
      <c r="AU352" s="4">
        <v>329</v>
      </c>
      <c r="AV352" s="4" t="s">
        <v>91</v>
      </c>
      <c r="AW352" s="4">
        <v>120</v>
      </c>
      <c r="AY352" s="4">
        <v>329</v>
      </c>
      <c r="AZ352" s="4" t="s">
        <v>87</v>
      </c>
      <c r="BA352" s="4">
        <v>5</v>
      </c>
      <c r="BO352" s="4">
        <v>329</v>
      </c>
      <c r="BP352" s="4" t="s">
        <v>73</v>
      </c>
      <c r="BQ352" s="4">
        <v>470</v>
      </c>
      <c r="BS352" s="4">
        <v>329</v>
      </c>
      <c r="BT352" s="4" t="s">
        <v>87</v>
      </c>
      <c r="BU352" s="4">
        <v>5</v>
      </c>
    </row>
    <row r="353" spans="32:73" ht="9.75" customHeight="1" x14ac:dyDescent="0.7">
      <c r="AF353" s="3" t="str">
        <f t="shared" si="76"/>
        <v/>
      </c>
      <c r="AG353" s="3" t="str">
        <f t="shared" si="77"/>
        <v/>
      </c>
      <c r="AH353" s="3" t="str">
        <f t="shared" si="78"/>
        <v/>
      </c>
      <c r="AU353" s="4">
        <v>330</v>
      </c>
      <c r="AV353" s="4" t="s">
        <v>91</v>
      </c>
      <c r="AW353" s="4">
        <v>120</v>
      </c>
      <c r="AY353" s="4">
        <v>330</v>
      </c>
      <c r="AZ353" s="4" t="s">
        <v>87</v>
      </c>
      <c r="BA353" s="4">
        <v>5</v>
      </c>
      <c r="BO353" s="4">
        <v>330</v>
      </c>
      <c r="BP353" s="4" t="s">
        <v>73</v>
      </c>
      <c r="BQ353" s="4">
        <v>470</v>
      </c>
      <c r="BS353" s="4">
        <v>330</v>
      </c>
      <c r="BT353" s="4" t="s">
        <v>87</v>
      </c>
      <c r="BU353" s="4">
        <v>5</v>
      </c>
    </row>
    <row r="354" spans="32:73" ht="9.75" customHeight="1" x14ac:dyDescent="0.7">
      <c r="AF354" s="3" t="str">
        <f t="shared" si="76"/>
        <v/>
      </c>
      <c r="AG354" s="3" t="str">
        <f t="shared" si="77"/>
        <v/>
      </c>
      <c r="AH354" s="3" t="str">
        <f t="shared" si="78"/>
        <v/>
      </c>
      <c r="AU354" s="4">
        <v>331</v>
      </c>
      <c r="AV354" s="4" t="s">
        <v>91</v>
      </c>
      <c r="AW354" s="4">
        <v>120</v>
      </c>
      <c r="AY354" s="4">
        <v>331</v>
      </c>
      <c r="AZ354" s="4" t="s">
        <v>87</v>
      </c>
      <c r="BA354" s="4">
        <v>5</v>
      </c>
      <c r="BO354" s="4">
        <v>331</v>
      </c>
      <c r="BP354" s="4" t="s">
        <v>73</v>
      </c>
      <c r="BQ354" s="4">
        <v>470</v>
      </c>
      <c r="BS354" s="4">
        <v>331</v>
      </c>
      <c r="BT354" s="4" t="s">
        <v>87</v>
      </c>
      <c r="BU354" s="4">
        <v>5</v>
      </c>
    </row>
    <row r="355" spans="32:73" ht="9.75" customHeight="1" x14ac:dyDescent="0.7">
      <c r="AF355" s="3" t="str">
        <f t="shared" si="76"/>
        <v/>
      </c>
      <c r="AG355" s="3" t="str">
        <f t="shared" si="77"/>
        <v/>
      </c>
      <c r="AH355" s="3" t="str">
        <f t="shared" si="78"/>
        <v/>
      </c>
      <c r="AU355" s="4">
        <v>332</v>
      </c>
      <c r="AV355" s="4" t="s">
        <v>91</v>
      </c>
      <c r="AW355" s="4">
        <v>120</v>
      </c>
      <c r="AY355" s="4">
        <v>332</v>
      </c>
      <c r="AZ355" s="4" t="s">
        <v>87</v>
      </c>
      <c r="BA355" s="4">
        <v>5</v>
      </c>
      <c r="BO355" s="4">
        <v>332</v>
      </c>
      <c r="BP355" s="4" t="s">
        <v>73</v>
      </c>
      <c r="BQ355" s="4">
        <v>470</v>
      </c>
      <c r="BS355" s="4">
        <v>332</v>
      </c>
      <c r="BT355" s="4" t="s">
        <v>87</v>
      </c>
      <c r="BU355" s="4">
        <v>5</v>
      </c>
    </row>
    <row r="356" spans="32:73" ht="9.75" customHeight="1" x14ac:dyDescent="0.7">
      <c r="AF356" s="3" t="str">
        <f t="shared" si="76"/>
        <v/>
      </c>
      <c r="AG356" s="3" t="str">
        <f t="shared" si="77"/>
        <v/>
      </c>
      <c r="AH356" s="3" t="str">
        <f t="shared" si="78"/>
        <v/>
      </c>
      <c r="AU356" s="4">
        <v>333</v>
      </c>
      <c r="AV356" s="4" t="s">
        <v>91</v>
      </c>
      <c r="AW356" s="4">
        <v>120</v>
      </c>
      <c r="AY356" s="4">
        <v>333</v>
      </c>
      <c r="AZ356" s="4" t="s">
        <v>87</v>
      </c>
      <c r="BA356" s="4">
        <v>5</v>
      </c>
      <c r="BO356" s="4">
        <v>333</v>
      </c>
      <c r="BP356" s="4" t="s">
        <v>73</v>
      </c>
      <c r="BQ356" s="4">
        <v>470</v>
      </c>
      <c r="BS356" s="4">
        <v>333</v>
      </c>
      <c r="BT356" s="4" t="s">
        <v>87</v>
      </c>
      <c r="BU356" s="4">
        <v>5</v>
      </c>
    </row>
    <row r="357" spans="32:73" ht="9.75" customHeight="1" x14ac:dyDescent="0.7">
      <c r="AF357" s="3" t="str">
        <f t="shared" si="76"/>
        <v/>
      </c>
      <c r="AG357" s="3" t="str">
        <f t="shared" si="77"/>
        <v/>
      </c>
      <c r="AH357" s="3" t="str">
        <f t="shared" si="78"/>
        <v/>
      </c>
      <c r="AU357" s="4">
        <v>334</v>
      </c>
      <c r="AV357" s="4" t="s">
        <v>91</v>
      </c>
      <c r="AW357" s="4">
        <v>120</v>
      </c>
      <c r="AY357" s="4">
        <v>334</v>
      </c>
      <c r="AZ357" s="4" t="s">
        <v>87</v>
      </c>
      <c r="BA357" s="4">
        <v>5</v>
      </c>
      <c r="BO357" s="4">
        <v>334</v>
      </c>
      <c r="BP357" s="4" t="s">
        <v>73</v>
      </c>
      <c r="BQ357" s="4">
        <v>470</v>
      </c>
      <c r="BS357" s="4">
        <v>334</v>
      </c>
      <c r="BT357" s="4" t="s">
        <v>87</v>
      </c>
      <c r="BU357" s="4">
        <v>5</v>
      </c>
    </row>
    <row r="358" spans="32:73" ht="9.75" customHeight="1" x14ac:dyDescent="0.7">
      <c r="AF358" s="3" t="str">
        <f t="shared" ref="AF358:AF421" si="79">IF($N$18="ゆっくり（中７営業日）",AU358,IF($N$18="通常（角背上製本・簡易製本：中4営業日／丸背上製本：中6営業日）",BO358,IF($N$18="お急ぎ（角背上製本・簡易製本：中2営業日／丸背上製本：中3営業日）",CE358,IF($N$18="特急（中1営業日）",CQ358,""))))</f>
        <v/>
      </c>
      <c r="AG358" s="3" t="str">
        <f t="shared" ref="AG358:AG421" si="80">IF($N$18="ゆっくり（中７営業日）",AV358,IF($N$18="通常（角背上製本・簡易製本：中4営業日／丸背上製本：中6営業日）",BP358,IF($N$18="お急ぎ（角背上製本・簡易製本：中2営業日／丸背上製本：中3営業日）",CF358,IF($N$18="特急（中1営業日）",CR358,""))))</f>
        <v/>
      </c>
      <c r="AH358" s="3" t="str">
        <f t="shared" ref="AH358:AH421" si="81">IF($N$18="ゆっくり（中７営業日）",AW358,IF($N$18="通常（角背上製本・簡易製本：中4営業日／丸背上製本：中6営業日）",BQ358,IF($N$18="お急ぎ（角背上製本・簡易製本：中2営業日／丸背上製本：中3営業日）",CG358,IF($N$18="特急（中1営業日）",CS358,""))))</f>
        <v/>
      </c>
      <c r="AU358" s="4">
        <v>335</v>
      </c>
      <c r="AV358" s="4" t="s">
        <v>91</v>
      </c>
      <c r="AW358" s="4">
        <v>120</v>
      </c>
      <c r="AY358" s="4">
        <v>335</v>
      </c>
      <c r="AZ358" s="4" t="s">
        <v>87</v>
      </c>
      <c r="BA358" s="4">
        <v>5</v>
      </c>
      <c r="BO358" s="4">
        <v>335</v>
      </c>
      <c r="BP358" s="4" t="s">
        <v>73</v>
      </c>
      <c r="BQ358" s="4">
        <v>470</v>
      </c>
      <c r="BS358" s="4">
        <v>335</v>
      </c>
      <c r="BT358" s="4" t="s">
        <v>87</v>
      </c>
      <c r="BU358" s="4">
        <v>5</v>
      </c>
    </row>
    <row r="359" spans="32:73" ht="9.75" customHeight="1" x14ac:dyDescent="0.7">
      <c r="AF359" s="3" t="str">
        <f t="shared" si="79"/>
        <v/>
      </c>
      <c r="AG359" s="3" t="str">
        <f t="shared" si="80"/>
        <v/>
      </c>
      <c r="AH359" s="3" t="str">
        <f t="shared" si="81"/>
        <v/>
      </c>
      <c r="AU359" s="4">
        <v>336</v>
      </c>
      <c r="AV359" s="4" t="s">
        <v>91</v>
      </c>
      <c r="AW359" s="4">
        <v>120</v>
      </c>
      <c r="AY359" s="4">
        <v>336</v>
      </c>
      <c r="AZ359" s="4" t="s">
        <v>87</v>
      </c>
      <c r="BA359" s="4">
        <v>5</v>
      </c>
      <c r="BO359" s="4">
        <v>336</v>
      </c>
      <c r="BP359" s="4" t="s">
        <v>73</v>
      </c>
      <c r="BQ359" s="4">
        <v>470</v>
      </c>
      <c r="BS359" s="4">
        <v>336</v>
      </c>
      <c r="BT359" s="4" t="s">
        <v>87</v>
      </c>
      <c r="BU359" s="4">
        <v>5</v>
      </c>
    </row>
    <row r="360" spans="32:73" ht="9.75" customHeight="1" x14ac:dyDescent="0.7">
      <c r="AF360" s="3" t="str">
        <f t="shared" si="79"/>
        <v/>
      </c>
      <c r="AG360" s="3" t="str">
        <f t="shared" si="80"/>
        <v/>
      </c>
      <c r="AH360" s="3" t="str">
        <f t="shared" si="81"/>
        <v/>
      </c>
      <c r="AU360" s="4">
        <v>337</v>
      </c>
      <c r="AV360" s="4" t="s">
        <v>91</v>
      </c>
      <c r="AW360" s="4">
        <v>120</v>
      </c>
      <c r="AY360" s="4">
        <v>337</v>
      </c>
      <c r="AZ360" s="4" t="s">
        <v>87</v>
      </c>
      <c r="BA360" s="4">
        <v>5</v>
      </c>
      <c r="BO360" s="4">
        <v>337</v>
      </c>
      <c r="BP360" s="4" t="s">
        <v>73</v>
      </c>
      <c r="BQ360" s="4">
        <v>470</v>
      </c>
      <c r="BS360" s="4">
        <v>337</v>
      </c>
      <c r="BT360" s="4" t="s">
        <v>87</v>
      </c>
      <c r="BU360" s="4">
        <v>5</v>
      </c>
    </row>
    <row r="361" spans="32:73" ht="9.75" customHeight="1" x14ac:dyDescent="0.7">
      <c r="AF361" s="3" t="str">
        <f t="shared" si="79"/>
        <v/>
      </c>
      <c r="AG361" s="3" t="str">
        <f t="shared" si="80"/>
        <v/>
      </c>
      <c r="AH361" s="3" t="str">
        <f t="shared" si="81"/>
        <v/>
      </c>
      <c r="AU361" s="4">
        <v>338</v>
      </c>
      <c r="AV361" s="4" t="s">
        <v>91</v>
      </c>
      <c r="AW361" s="4">
        <v>120</v>
      </c>
      <c r="AY361" s="4">
        <v>338</v>
      </c>
      <c r="AZ361" s="4" t="s">
        <v>87</v>
      </c>
      <c r="BA361" s="4">
        <v>5</v>
      </c>
      <c r="BO361" s="4">
        <v>338</v>
      </c>
      <c r="BP361" s="4" t="s">
        <v>73</v>
      </c>
      <c r="BQ361" s="4">
        <v>470</v>
      </c>
      <c r="BS361" s="4">
        <v>338</v>
      </c>
      <c r="BT361" s="4" t="s">
        <v>87</v>
      </c>
      <c r="BU361" s="4">
        <v>5</v>
      </c>
    </row>
    <row r="362" spans="32:73" ht="9.75" customHeight="1" x14ac:dyDescent="0.7">
      <c r="AF362" s="3" t="str">
        <f t="shared" si="79"/>
        <v/>
      </c>
      <c r="AG362" s="3" t="str">
        <f t="shared" si="80"/>
        <v/>
      </c>
      <c r="AH362" s="3" t="str">
        <f t="shared" si="81"/>
        <v/>
      </c>
      <c r="AU362" s="4">
        <v>339</v>
      </c>
      <c r="AV362" s="4" t="s">
        <v>91</v>
      </c>
      <c r="AW362" s="4">
        <v>120</v>
      </c>
      <c r="AY362" s="4">
        <v>339</v>
      </c>
      <c r="AZ362" s="4" t="s">
        <v>87</v>
      </c>
      <c r="BA362" s="4">
        <v>5</v>
      </c>
      <c r="BO362" s="4">
        <v>339</v>
      </c>
      <c r="BP362" s="4" t="s">
        <v>73</v>
      </c>
      <c r="BQ362" s="4">
        <v>470</v>
      </c>
      <c r="BS362" s="4">
        <v>339</v>
      </c>
      <c r="BT362" s="4" t="s">
        <v>87</v>
      </c>
      <c r="BU362" s="4">
        <v>5</v>
      </c>
    </row>
    <row r="363" spans="32:73" ht="9.75" customHeight="1" x14ac:dyDescent="0.7">
      <c r="AF363" s="3" t="str">
        <f t="shared" si="79"/>
        <v/>
      </c>
      <c r="AG363" s="3" t="str">
        <f t="shared" si="80"/>
        <v/>
      </c>
      <c r="AH363" s="3" t="str">
        <f t="shared" si="81"/>
        <v/>
      </c>
      <c r="AU363" s="4">
        <v>340</v>
      </c>
      <c r="AV363" s="4" t="s">
        <v>91</v>
      </c>
      <c r="AW363" s="4">
        <v>120</v>
      </c>
      <c r="AY363" s="4">
        <v>340</v>
      </c>
      <c r="AZ363" s="4" t="s">
        <v>87</v>
      </c>
      <c r="BA363" s="4">
        <v>5</v>
      </c>
      <c r="BO363" s="4">
        <v>340</v>
      </c>
      <c r="BP363" s="4" t="s">
        <v>73</v>
      </c>
      <c r="BQ363" s="4">
        <v>470</v>
      </c>
      <c r="BS363" s="4">
        <v>340</v>
      </c>
      <c r="BT363" s="4" t="s">
        <v>87</v>
      </c>
      <c r="BU363" s="4">
        <v>5</v>
      </c>
    </row>
    <row r="364" spans="32:73" ht="9.75" customHeight="1" x14ac:dyDescent="0.7">
      <c r="AF364" s="3" t="str">
        <f t="shared" si="79"/>
        <v/>
      </c>
      <c r="AG364" s="3" t="str">
        <f t="shared" si="80"/>
        <v/>
      </c>
      <c r="AH364" s="3" t="str">
        <f t="shared" si="81"/>
        <v/>
      </c>
      <c r="AU364" s="4">
        <v>341</v>
      </c>
      <c r="AV364" s="4" t="s">
        <v>91</v>
      </c>
      <c r="AW364" s="4">
        <v>120</v>
      </c>
      <c r="AY364" s="4">
        <v>341</v>
      </c>
      <c r="AZ364" s="4" t="s">
        <v>87</v>
      </c>
      <c r="BA364" s="4">
        <v>5</v>
      </c>
      <c r="BO364" s="4">
        <v>341</v>
      </c>
      <c r="BP364" s="4" t="s">
        <v>73</v>
      </c>
      <c r="BQ364" s="4">
        <v>470</v>
      </c>
      <c r="BS364" s="4">
        <v>341</v>
      </c>
      <c r="BT364" s="4" t="s">
        <v>87</v>
      </c>
      <c r="BU364" s="4">
        <v>5</v>
      </c>
    </row>
    <row r="365" spans="32:73" ht="9.75" customHeight="1" x14ac:dyDescent="0.7">
      <c r="AF365" s="3" t="str">
        <f t="shared" si="79"/>
        <v/>
      </c>
      <c r="AG365" s="3" t="str">
        <f t="shared" si="80"/>
        <v/>
      </c>
      <c r="AH365" s="3" t="str">
        <f t="shared" si="81"/>
        <v/>
      </c>
      <c r="AU365" s="4">
        <v>342</v>
      </c>
      <c r="AV365" s="4" t="s">
        <v>91</v>
      </c>
      <c r="AW365" s="4">
        <v>120</v>
      </c>
      <c r="AY365" s="4">
        <v>342</v>
      </c>
      <c r="AZ365" s="4" t="s">
        <v>87</v>
      </c>
      <c r="BA365" s="4">
        <v>5</v>
      </c>
      <c r="BO365" s="4">
        <v>342</v>
      </c>
      <c r="BP365" s="4" t="s">
        <v>73</v>
      </c>
      <c r="BQ365" s="4">
        <v>470</v>
      </c>
      <c r="BS365" s="4">
        <v>342</v>
      </c>
      <c r="BT365" s="4" t="s">
        <v>87</v>
      </c>
      <c r="BU365" s="4">
        <v>5</v>
      </c>
    </row>
    <row r="366" spans="32:73" ht="9.75" customHeight="1" x14ac:dyDescent="0.7">
      <c r="AF366" s="3" t="str">
        <f t="shared" si="79"/>
        <v/>
      </c>
      <c r="AG366" s="3" t="str">
        <f t="shared" si="80"/>
        <v/>
      </c>
      <c r="AH366" s="3" t="str">
        <f t="shared" si="81"/>
        <v/>
      </c>
      <c r="AU366" s="4">
        <v>343</v>
      </c>
      <c r="AV366" s="4" t="s">
        <v>91</v>
      </c>
      <c r="AW366" s="4">
        <v>120</v>
      </c>
      <c r="AY366" s="4">
        <v>343</v>
      </c>
      <c r="AZ366" s="4" t="s">
        <v>87</v>
      </c>
      <c r="BA366" s="4">
        <v>5</v>
      </c>
      <c r="BO366" s="4">
        <v>343</v>
      </c>
      <c r="BP366" s="4" t="s">
        <v>73</v>
      </c>
      <c r="BQ366" s="4">
        <v>470</v>
      </c>
      <c r="BS366" s="4">
        <v>343</v>
      </c>
      <c r="BT366" s="4" t="s">
        <v>87</v>
      </c>
      <c r="BU366" s="4">
        <v>5</v>
      </c>
    </row>
    <row r="367" spans="32:73" ht="9.75" customHeight="1" x14ac:dyDescent="0.7">
      <c r="AF367" s="3" t="str">
        <f t="shared" si="79"/>
        <v/>
      </c>
      <c r="AG367" s="3" t="str">
        <f t="shared" si="80"/>
        <v/>
      </c>
      <c r="AH367" s="3" t="str">
        <f t="shared" si="81"/>
        <v/>
      </c>
      <c r="AU367" s="4">
        <v>344</v>
      </c>
      <c r="AV367" s="4" t="s">
        <v>91</v>
      </c>
      <c r="AW367" s="4">
        <v>120</v>
      </c>
      <c r="AY367" s="4">
        <v>344</v>
      </c>
      <c r="AZ367" s="4" t="s">
        <v>87</v>
      </c>
      <c r="BA367" s="4">
        <v>5</v>
      </c>
      <c r="BO367" s="4">
        <v>344</v>
      </c>
      <c r="BP367" s="4" t="s">
        <v>73</v>
      </c>
      <c r="BQ367" s="4">
        <v>470</v>
      </c>
      <c r="BS367" s="4">
        <v>344</v>
      </c>
      <c r="BT367" s="4" t="s">
        <v>87</v>
      </c>
      <c r="BU367" s="4">
        <v>5</v>
      </c>
    </row>
    <row r="368" spans="32:73" ht="9.75" customHeight="1" x14ac:dyDescent="0.7">
      <c r="AF368" s="3" t="str">
        <f t="shared" si="79"/>
        <v/>
      </c>
      <c r="AG368" s="3" t="str">
        <f t="shared" si="80"/>
        <v/>
      </c>
      <c r="AH368" s="3" t="str">
        <f t="shared" si="81"/>
        <v/>
      </c>
      <c r="AU368" s="4">
        <v>345</v>
      </c>
      <c r="AV368" s="4" t="s">
        <v>91</v>
      </c>
      <c r="AW368" s="4">
        <v>120</v>
      </c>
      <c r="AY368" s="4">
        <v>345</v>
      </c>
      <c r="AZ368" s="4" t="s">
        <v>87</v>
      </c>
      <c r="BA368" s="4">
        <v>5</v>
      </c>
      <c r="BO368" s="4">
        <v>345</v>
      </c>
      <c r="BP368" s="4" t="s">
        <v>73</v>
      </c>
      <c r="BQ368" s="4">
        <v>470</v>
      </c>
      <c r="BS368" s="4">
        <v>345</v>
      </c>
      <c r="BT368" s="4" t="s">
        <v>87</v>
      </c>
      <c r="BU368" s="4">
        <v>5</v>
      </c>
    </row>
    <row r="369" spans="32:73" ht="9.75" customHeight="1" x14ac:dyDescent="0.7">
      <c r="AF369" s="3" t="str">
        <f t="shared" si="79"/>
        <v/>
      </c>
      <c r="AG369" s="3" t="str">
        <f t="shared" si="80"/>
        <v/>
      </c>
      <c r="AH369" s="3" t="str">
        <f t="shared" si="81"/>
        <v/>
      </c>
      <c r="AU369" s="4">
        <v>346</v>
      </c>
      <c r="AV369" s="4" t="s">
        <v>91</v>
      </c>
      <c r="AW369" s="4">
        <v>120</v>
      </c>
      <c r="AY369" s="4">
        <v>346</v>
      </c>
      <c r="AZ369" s="4" t="s">
        <v>87</v>
      </c>
      <c r="BA369" s="4">
        <v>5</v>
      </c>
      <c r="BO369" s="4">
        <v>346</v>
      </c>
      <c r="BP369" s="4" t="s">
        <v>73</v>
      </c>
      <c r="BQ369" s="4">
        <v>470</v>
      </c>
      <c r="BS369" s="4">
        <v>346</v>
      </c>
      <c r="BT369" s="4" t="s">
        <v>87</v>
      </c>
      <c r="BU369" s="4">
        <v>5</v>
      </c>
    </row>
    <row r="370" spans="32:73" ht="9.75" customHeight="1" x14ac:dyDescent="0.7">
      <c r="AF370" s="3" t="str">
        <f t="shared" si="79"/>
        <v/>
      </c>
      <c r="AG370" s="3" t="str">
        <f t="shared" si="80"/>
        <v/>
      </c>
      <c r="AH370" s="3" t="str">
        <f t="shared" si="81"/>
        <v/>
      </c>
      <c r="AU370" s="4">
        <v>347</v>
      </c>
      <c r="AV370" s="4" t="s">
        <v>91</v>
      </c>
      <c r="AW370" s="4">
        <v>120</v>
      </c>
      <c r="AY370" s="4">
        <v>347</v>
      </c>
      <c r="AZ370" s="4" t="s">
        <v>87</v>
      </c>
      <c r="BA370" s="4">
        <v>5</v>
      </c>
      <c r="BO370" s="4">
        <v>347</v>
      </c>
      <c r="BP370" s="4" t="s">
        <v>73</v>
      </c>
      <c r="BQ370" s="4">
        <v>470</v>
      </c>
      <c r="BS370" s="4">
        <v>347</v>
      </c>
      <c r="BT370" s="4" t="s">
        <v>87</v>
      </c>
      <c r="BU370" s="4">
        <v>5</v>
      </c>
    </row>
    <row r="371" spans="32:73" ht="9.75" customHeight="1" x14ac:dyDescent="0.7">
      <c r="AF371" s="3" t="str">
        <f t="shared" si="79"/>
        <v/>
      </c>
      <c r="AG371" s="3" t="str">
        <f t="shared" si="80"/>
        <v/>
      </c>
      <c r="AH371" s="3" t="str">
        <f t="shared" si="81"/>
        <v/>
      </c>
      <c r="AU371" s="4">
        <v>348</v>
      </c>
      <c r="AV371" s="4" t="s">
        <v>91</v>
      </c>
      <c r="AW371" s="4">
        <v>120</v>
      </c>
      <c r="AY371" s="4">
        <v>348</v>
      </c>
      <c r="AZ371" s="4" t="s">
        <v>87</v>
      </c>
      <c r="BA371" s="4">
        <v>5</v>
      </c>
      <c r="BO371" s="4">
        <v>348</v>
      </c>
      <c r="BP371" s="4" t="s">
        <v>73</v>
      </c>
      <c r="BQ371" s="4">
        <v>470</v>
      </c>
      <c r="BS371" s="4">
        <v>348</v>
      </c>
      <c r="BT371" s="4" t="s">
        <v>87</v>
      </c>
      <c r="BU371" s="4">
        <v>5</v>
      </c>
    </row>
    <row r="372" spans="32:73" ht="9.75" customHeight="1" x14ac:dyDescent="0.7">
      <c r="AF372" s="3" t="str">
        <f t="shared" si="79"/>
        <v/>
      </c>
      <c r="AG372" s="3" t="str">
        <f t="shared" si="80"/>
        <v/>
      </c>
      <c r="AH372" s="3" t="str">
        <f t="shared" si="81"/>
        <v/>
      </c>
      <c r="AU372" s="4">
        <v>349</v>
      </c>
      <c r="AV372" s="4" t="s">
        <v>91</v>
      </c>
      <c r="AW372" s="4">
        <v>120</v>
      </c>
      <c r="AY372" s="4">
        <v>349</v>
      </c>
      <c r="AZ372" s="4" t="s">
        <v>87</v>
      </c>
      <c r="BA372" s="4">
        <v>5</v>
      </c>
      <c r="BO372" s="4">
        <v>349</v>
      </c>
      <c r="BP372" s="4" t="s">
        <v>73</v>
      </c>
      <c r="BQ372" s="4">
        <v>470</v>
      </c>
      <c r="BS372" s="4">
        <v>349</v>
      </c>
      <c r="BT372" s="4" t="s">
        <v>87</v>
      </c>
      <c r="BU372" s="4">
        <v>5</v>
      </c>
    </row>
    <row r="373" spans="32:73" ht="9.75" customHeight="1" x14ac:dyDescent="0.7">
      <c r="AF373" s="3" t="str">
        <f t="shared" si="79"/>
        <v/>
      </c>
      <c r="AG373" s="3" t="str">
        <f t="shared" si="80"/>
        <v/>
      </c>
      <c r="AH373" s="3" t="str">
        <f t="shared" si="81"/>
        <v/>
      </c>
      <c r="AU373" s="4">
        <v>350</v>
      </c>
      <c r="AV373" s="4" t="s">
        <v>91</v>
      </c>
      <c r="AW373" s="4">
        <v>120</v>
      </c>
      <c r="AY373" s="4">
        <v>350</v>
      </c>
      <c r="AZ373" s="4" t="s">
        <v>87</v>
      </c>
      <c r="BA373" s="4">
        <v>5</v>
      </c>
      <c r="BO373" s="4">
        <v>350</v>
      </c>
      <c r="BP373" s="4" t="s">
        <v>73</v>
      </c>
      <c r="BQ373" s="4">
        <v>470</v>
      </c>
      <c r="BS373" s="4">
        <v>350</v>
      </c>
      <c r="BT373" s="4" t="s">
        <v>87</v>
      </c>
      <c r="BU373" s="4">
        <v>5</v>
      </c>
    </row>
    <row r="374" spans="32:73" ht="9.75" customHeight="1" x14ac:dyDescent="0.7">
      <c r="AF374" s="3" t="str">
        <f t="shared" si="79"/>
        <v/>
      </c>
      <c r="AG374" s="3" t="str">
        <f t="shared" si="80"/>
        <v/>
      </c>
      <c r="AH374" s="3" t="str">
        <f t="shared" si="81"/>
        <v/>
      </c>
      <c r="AU374" s="4">
        <v>351</v>
      </c>
      <c r="AV374" s="4" t="s">
        <v>91</v>
      </c>
      <c r="AW374" s="4">
        <v>120</v>
      </c>
      <c r="AY374" s="4">
        <v>351</v>
      </c>
      <c r="AZ374" s="4" t="s">
        <v>87</v>
      </c>
      <c r="BA374" s="4">
        <v>5</v>
      </c>
      <c r="BO374" s="4">
        <v>351</v>
      </c>
      <c r="BP374" s="4" t="s">
        <v>73</v>
      </c>
      <c r="BQ374" s="4">
        <v>470</v>
      </c>
      <c r="BS374" s="4">
        <v>351</v>
      </c>
      <c r="BT374" s="4" t="s">
        <v>87</v>
      </c>
      <c r="BU374" s="4">
        <v>5</v>
      </c>
    </row>
    <row r="375" spans="32:73" ht="9.75" customHeight="1" x14ac:dyDescent="0.7">
      <c r="AF375" s="3" t="str">
        <f t="shared" si="79"/>
        <v/>
      </c>
      <c r="AG375" s="3" t="str">
        <f t="shared" si="80"/>
        <v/>
      </c>
      <c r="AH375" s="3" t="str">
        <f t="shared" si="81"/>
        <v/>
      </c>
      <c r="AU375" s="4">
        <v>352</v>
      </c>
      <c r="AV375" s="4" t="s">
        <v>91</v>
      </c>
      <c r="AW375" s="4">
        <v>120</v>
      </c>
      <c r="AY375" s="4">
        <v>352</v>
      </c>
      <c r="AZ375" s="4" t="s">
        <v>87</v>
      </c>
      <c r="BA375" s="4">
        <v>5</v>
      </c>
      <c r="BO375" s="4">
        <v>352</v>
      </c>
      <c r="BP375" s="4" t="s">
        <v>73</v>
      </c>
      <c r="BQ375" s="4">
        <v>470</v>
      </c>
      <c r="BS375" s="4">
        <v>352</v>
      </c>
      <c r="BT375" s="4" t="s">
        <v>87</v>
      </c>
      <c r="BU375" s="4">
        <v>5</v>
      </c>
    </row>
    <row r="376" spans="32:73" ht="9.75" customHeight="1" x14ac:dyDescent="0.7">
      <c r="AF376" s="3" t="str">
        <f t="shared" si="79"/>
        <v/>
      </c>
      <c r="AG376" s="3" t="str">
        <f t="shared" si="80"/>
        <v/>
      </c>
      <c r="AH376" s="3" t="str">
        <f t="shared" si="81"/>
        <v/>
      </c>
      <c r="AU376" s="4">
        <v>353</v>
      </c>
      <c r="AV376" s="4" t="s">
        <v>91</v>
      </c>
      <c r="AW376" s="4">
        <v>120</v>
      </c>
      <c r="AY376" s="4">
        <v>353</v>
      </c>
      <c r="AZ376" s="4" t="s">
        <v>87</v>
      </c>
      <c r="BA376" s="4">
        <v>5</v>
      </c>
      <c r="BO376" s="4">
        <v>353</v>
      </c>
      <c r="BP376" s="4" t="s">
        <v>73</v>
      </c>
      <c r="BQ376" s="4">
        <v>470</v>
      </c>
      <c r="BS376" s="4">
        <v>353</v>
      </c>
      <c r="BT376" s="4" t="s">
        <v>87</v>
      </c>
      <c r="BU376" s="4">
        <v>5</v>
      </c>
    </row>
    <row r="377" spans="32:73" ht="9.75" customHeight="1" x14ac:dyDescent="0.7">
      <c r="AF377" s="3" t="str">
        <f t="shared" si="79"/>
        <v/>
      </c>
      <c r="AG377" s="3" t="str">
        <f t="shared" si="80"/>
        <v/>
      </c>
      <c r="AH377" s="3" t="str">
        <f t="shared" si="81"/>
        <v/>
      </c>
      <c r="AU377" s="4">
        <v>354</v>
      </c>
      <c r="AV377" s="4" t="s">
        <v>91</v>
      </c>
      <c r="AW377" s="4">
        <v>120</v>
      </c>
      <c r="AY377" s="4">
        <v>354</v>
      </c>
      <c r="AZ377" s="4" t="s">
        <v>87</v>
      </c>
      <c r="BA377" s="4">
        <v>5</v>
      </c>
      <c r="BO377" s="4">
        <v>354</v>
      </c>
      <c r="BP377" s="4" t="s">
        <v>73</v>
      </c>
      <c r="BQ377" s="4">
        <v>470</v>
      </c>
      <c r="BS377" s="4">
        <v>354</v>
      </c>
      <c r="BT377" s="4" t="s">
        <v>87</v>
      </c>
      <c r="BU377" s="4">
        <v>5</v>
      </c>
    </row>
    <row r="378" spans="32:73" ht="9.75" customHeight="1" x14ac:dyDescent="0.7">
      <c r="AF378" s="3" t="str">
        <f t="shared" si="79"/>
        <v/>
      </c>
      <c r="AG378" s="3" t="str">
        <f t="shared" si="80"/>
        <v/>
      </c>
      <c r="AH378" s="3" t="str">
        <f t="shared" si="81"/>
        <v/>
      </c>
      <c r="AU378" s="4">
        <v>355</v>
      </c>
      <c r="AV378" s="4" t="s">
        <v>91</v>
      </c>
      <c r="AW378" s="4">
        <v>120</v>
      </c>
      <c r="AY378" s="4">
        <v>355</v>
      </c>
      <c r="AZ378" s="4" t="s">
        <v>87</v>
      </c>
      <c r="BA378" s="4">
        <v>5</v>
      </c>
      <c r="BO378" s="4">
        <v>355</v>
      </c>
      <c r="BP378" s="4" t="s">
        <v>73</v>
      </c>
      <c r="BQ378" s="4">
        <v>470</v>
      </c>
      <c r="BS378" s="4">
        <v>355</v>
      </c>
      <c r="BT378" s="4" t="s">
        <v>87</v>
      </c>
      <c r="BU378" s="4">
        <v>5</v>
      </c>
    </row>
    <row r="379" spans="32:73" ht="9.75" customHeight="1" x14ac:dyDescent="0.7">
      <c r="AF379" s="3" t="str">
        <f t="shared" si="79"/>
        <v/>
      </c>
      <c r="AG379" s="3" t="str">
        <f t="shared" si="80"/>
        <v/>
      </c>
      <c r="AH379" s="3" t="str">
        <f t="shared" si="81"/>
        <v/>
      </c>
      <c r="AU379" s="4">
        <v>356</v>
      </c>
      <c r="AV379" s="4" t="s">
        <v>91</v>
      </c>
      <c r="AW379" s="4">
        <v>120</v>
      </c>
      <c r="AY379" s="4">
        <v>356</v>
      </c>
      <c r="AZ379" s="4" t="s">
        <v>87</v>
      </c>
      <c r="BA379" s="4">
        <v>5</v>
      </c>
      <c r="BO379" s="4">
        <v>356</v>
      </c>
      <c r="BP379" s="4" t="s">
        <v>73</v>
      </c>
      <c r="BQ379" s="4">
        <v>470</v>
      </c>
      <c r="BS379" s="4">
        <v>356</v>
      </c>
      <c r="BT379" s="4" t="s">
        <v>87</v>
      </c>
      <c r="BU379" s="4">
        <v>5</v>
      </c>
    </row>
    <row r="380" spans="32:73" ht="9.75" customHeight="1" x14ac:dyDescent="0.7">
      <c r="AF380" s="3" t="str">
        <f t="shared" si="79"/>
        <v/>
      </c>
      <c r="AG380" s="3" t="str">
        <f t="shared" si="80"/>
        <v/>
      </c>
      <c r="AH380" s="3" t="str">
        <f t="shared" si="81"/>
        <v/>
      </c>
      <c r="AU380" s="4">
        <v>357</v>
      </c>
      <c r="AV380" s="4" t="s">
        <v>91</v>
      </c>
      <c r="AW380" s="4">
        <v>120</v>
      </c>
      <c r="AY380" s="4">
        <v>357</v>
      </c>
      <c r="AZ380" s="4" t="s">
        <v>87</v>
      </c>
      <c r="BA380" s="4">
        <v>5</v>
      </c>
      <c r="BO380" s="4">
        <v>357</v>
      </c>
      <c r="BP380" s="4" t="s">
        <v>73</v>
      </c>
      <c r="BQ380" s="4">
        <v>470</v>
      </c>
      <c r="BS380" s="4">
        <v>357</v>
      </c>
      <c r="BT380" s="4" t="s">
        <v>87</v>
      </c>
      <c r="BU380" s="4">
        <v>5</v>
      </c>
    </row>
    <row r="381" spans="32:73" ht="9.75" customHeight="1" x14ac:dyDescent="0.7">
      <c r="AF381" s="3" t="str">
        <f t="shared" si="79"/>
        <v/>
      </c>
      <c r="AG381" s="3" t="str">
        <f t="shared" si="80"/>
        <v/>
      </c>
      <c r="AH381" s="3" t="str">
        <f t="shared" si="81"/>
        <v/>
      </c>
      <c r="AU381" s="4">
        <v>358</v>
      </c>
      <c r="AV381" s="4" t="s">
        <v>91</v>
      </c>
      <c r="AW381" s="4">
        <v>120</v>
      </c>
      <c r="AY381" s="4">
        <v>358</v>
      </c>
      <c r="AZ381" s="4" t="s">
        <v>87</v>
      </c>
      <c r="BA381" s="4">
        <v>5</v>
      </c>
      <c r="BO381" s="4">
        <v>358</v>
      </c>
      <c r="BP381" s="4" t="s">
        <v>73</v>
      </c>
      <c r="BQ381" s="4">
        <v>470</v>
      </c>
      <c r="BS381" s="4">
        <v>358</v>
      </c>
      <c r="BT381" s="4" t="s">
        <v>87</v>
      </c>
      <c r="BU381" s="4">
        <v>5</v>
      </c>
    </row>
    <row r="382" spans="32:73" ht="9.75" customHeight="1" x14ac:dyDescent="0.7">
      <c r="AF382" s="3" t="str">
        <f t="shared" si="79"/>
        <v/>
      </c>
      <c r="AG382" s="3" t="str">
        <f t="shared" si="80"/>
        <v/>
      </c>
      <c r="AH382" s="3" t="str">
        <f t="shared" si="81"/>
        <v/>
      </c>
      <c r="AU382" s="4">
        <v>359</v>
      </c>
      <c r="AV382" s="4" t="s">
        <v>91</v>
      </c>
      <c r="AW382" s="4">
        <v>120</v>
      </c>
      <c r="AY382" s="4">
        <v>359</v>
      </c>
      <c r="AZ382" s="4" t="s">
        <v>87</v>
      </c>
      <c r="BA382" s="4">
        <v>5</v>
      </c>
      <c r="BO382" s="4">
        <v>359</v>
      </c>
      <c r="BP382" s="4" t="s">
        <v>73</v>
      </c>
      <c r="BQ382" s="4">
        <v>470</v>
      </c>
      <c r="BS382" s="4">
        <v>359</v>
      </c>
      <c r="BT382" s="4" t="s">
        <v>87</v>
      </c>
      <c r="BU382" s="4">
        <v>5</v>
      </c>
    </row>
    <row r="383" spans="32:73" ht="9.75" customHeight="1" x14ac:dyDescent="0.7">
      <c r="AF383" s="3" t="str">
        <f t="shared" si="79"/>
        <v/>
      </c>
      <c r="AG383" s="3" t="str">
        <f t="shared" si="80"/>
        <v/>
      </c>
      <c r="AH383" s="3" t="str">
        <f t="shared" si="81"/>
        <v/>
      </c>
      <c r="AU383" s="4">
        <v>360</v>
      </c>
      <c r="AV383" s="4" t="s">
        <v>91</v>
      </c>
      <c r="AW383" s="4">
        <v>120</v>
      </c>
      <c r="AY383" s="4">
        <v>360</v>
      </c>
      <c r="AZ383" s="4" t="s">
        <v>87</v>
      </c>
      <c r="BA383" s="4">
        <v>5</v>
      </c>
      <c r="BO383" s="4">
        <v>360</v>
      </c>
      <c r="BP383" s="4" t="s">
        <v>73</v>
      </c>
      <c r="BQ383" s="4">
        <v>470</v>
      </c>
      <c r="BS383" s="4">
        <v>360</v>
      </c>
      <c r="BT383" s="4" t="s">
        <v>87</v>
      </c>
      <c r="BU383" s="4">
        <v>5</v>
      </c>
    </row>
    <row r="384" spans="32:73" ht="9.75" customHeight="1" x14ac:dyDescent="0.7">
      <c r="AF384" s="3" t="str">
        <f t="shared" si="79"/>
        <v/>
      </c>
      <c r="AG384" s="3" t="str">
        <f t="shared" si="80"/>
        <v/>
      </c>
      <c r="AH384" s="3" t="str">
        <f t="shared" si="81"/>
        <v/>
      </c>
      <c r="AU384" s="4">
        <v>361</v>
      </c>
      <c r="AV384" s="4" t="s">
        <v>91</v>
      </c>
      <c r="AW384" s="4">
        <v>120</v>
      </c>
      <c r="AY384" s="4">
        <v>361</v>
      </c>
      <c r="AZ384" s="4" t="s">
        <v>87</v>
      </c>
      <c r="BA384" s="4">
        <v>5</v>
      </c>
      <c r="BO384" s="4">
        <v>361</v>
      </c>
      <c r="BP384" s="4" t="s">
        <v>73</v>
      </c>
      <c r="BQ384" s="4">
        <v>470</v>
      </c>
      <c r="BS384" s="4">
        <v>361</v>
      </c>
      <c r="BT384" s="4" t="s">
        <v>87</v>
      </c>
      <c r="BU384" s="4">
        <v>5</v>
      </c>
    </row>
    <row r="385" spans="32:73" ht="9.75" customHeight="1" x14ac:dyDescent="0.7">
      <c r="AF385" s="3" t="str">
        <f t="shared" si="79"/>
        <v/>
      </c>
      <c r="AG385" s="3" t="str">
        <f t="shared" si="80"/>
        <v/>
      </c>
      <c r="AH385" s="3" t="str">
        <f t="shared" si="81"/>
        <v/>
      </c>
      <c r="AU385" s="4">
        <v>362</v>
      </c>
      <c r="AV385" s="4" t="s">
        <v>91</v>
      </c>
      <c r="AW385" s="4">
        <v>120</v>
      </c>
      <c r="AY385" s="4">
        <v>362</v>
      </c>
      <c r="AZ385" s="4" t="s">
        <v>87</v>
      </c>
      <c r="BA385" s="4">
        <v>5</v>
      </c>
      <c r="BO385" s="4">
        <v>362</v>
      </c>
      <c r="BP385" s="4" t="s">
        <v>73</v>
      </c>
      <c r="BQ385" s="4">
        <v>470</v>
      </c>
      <c r="BS385" s="4">
        <v>362</v>
      </c>
      <c r="BT385" s="4" t="s">
        <v>87</v>
      </c>
      <c r="BU385" s="4">
        <v>5</v>
      </c>
    </row>
    <row r="386" spans="32:73" ht="9.75" customHeight="1" x14ac:dyDescent="0.7">
      <c r="AF386" s="3" t="str">
        <f t="shared" si="79"/>
        <v/>
      </c>
      <c r="AG386" s="3" t="str">
        <f t="shared" si="80"/>
        <v/>
      </c>
      <c r="AH386" s="3" t="str">
        <f t="shared" si="81"/>
        <v/>
      </c>
      <c r="AU386" s="4">
        <v>363</v>
      </c>
      <c r="AV386" s="4" t="s">
        <v>91</v>
      </c>
      <c r="AW386" s="4">
        <v>120</v>
      </c>
      <c r="AY386" s="4">
        <v>363</v>
      </c>
      <c r="AZ386" s="4" t="s">
        <v>87</v>
      </c>
      <c r="BA386" s="4">
        <v>5</v>
      </c>
      <c r="BO386" s="4">
        <v>363</v>
      </c>
      <c r="BP386" s="4" t="s">
        <v>73</v>
      </c>
      <c r="BQ386" s="4">
        <v>470</v>
      </c>
      <c r="BS386" s="4">
        <v>363</v>
      </c>
      <c r="BT386" s="4" t="s">
        <v>87</v>
      </c>
      <c r="BU386" s="4">
        <v>5</v>
      </c>
    </row>
    <row r="387" spans="32:73" ht="9.75" customHeight="1" x14ac:dyDescent="0.7">
      <c r="AF387" s="3" t="str">
        <f t="shared" si="79"/>
        <v/>
      </c>
      <c r="AG387" s="3" t="str">
        <f t="shared" si="80"/>
        <v/>
      </c>
      <c r="AH387" s="3" t="str">
        <f t="shared" si="81"/>
        <v/>
      </c>
      <c r="AU387" s="4">
        <v>364</v>
      </c>
      <c r="AV387" s="4" t="s">
        <v>91</v>
      </c>
      <c r="AW387" s="4">
        <v>120</v>
      </c>
      <c r="AY387" s="4">
        <v>364</v>
      </c>
      <c r="AZ387" s="4" t="s">
        <v>87</v>
      </c>
      <c r="BA387" s="4">
        <v>5</v>
      </c>
      <c r="BO387" s="4">
        <v>364</v>
      </c>
      <c r="BP387" s="4" t="s">
        <v>73</v>
      </c>
      <c r="BQ387" s="4">
        <v>470</v>
      </c>
      <c r="BS387" s="4">
        <v>364</v>
      </c>
      <c r="BT387" s="4" t="s">
        <v>87</v>
      </c>
      <c r="BU387" s="4">
        <v>5</v>
      </c>
    </row>
    <row r="388" spans="32:73" ht="9.75" customHeight="1" x14ac:dyDescent="0.7">
      <c r="AF388" s="3" t="str">
        <f t="shared" si="79"/>
        <v/>
      </c>
      <c r="AG388" s="3" t="str">
        <f t="shared" si="80"/>
        <v/>
      </c>
      <c r="AH388" s="3" t="str">
        <f t="shared" si="81"/>
        <v/>
      </c>
      <c r="AU388" s="4">
        <v>365</v>
      </c>
      <c r="AV388" s="4" t="s">
        <v>91</v>
      </c>
      <c r="AW388" s="4">
        <v>120</v>
      </c>
      <c r="AY388" s="4">
        <v>365</v>
      </c>
      <c r="AZ388" s="4" t="s">
        <v>87</v>
      </c>
      <c r="BA388" s="4">
        <v>5</v>
      </c>
      <c r="BO388" s="4">
        <v>365</v>
      </c>
      <c r="BP388" s="4" t="s">
        <v>73</v>
      </c>
      <c r="BQ388" s="4">
        <v>470</v>
      </c>
      <c r="BS388" s="4">
        <v>365</v>
      </c>
      <c r="BT388" s="4" t="s">
        <v>87</v>
      </c>
      <c r="BU388" s="4">
        <v>5</v>
      </c>
    </row>
    <row r="389" spans="32:73" ht="9.75" customHeight="1" x14ac:dyDescent="0.7">
      <c r="AF389" s="3" t="str">
        <f t="shared" si="79"/>
        <v/>
      </c>
      <c r="AG389" s="3" t="str">
        <f t="shared" si="80"/>
        <v/>
      </c>
      <c r="AH389" s="3" t="str">
        <f t="shared" si="81"/>
        <v/>
      </c>
      <c r="AU389" s="4">
        <v>366</v>
      </c>
      <c r="AV389" s="4" t="s">
        <v>91</v>
      </c>
      <c r="AW389" s="4">
        <v>120</v>
      </c>
      <c r="AY389" s="4">
        <v>366</v>
      </c>
      <c r="AZ389" s="4" t="s">
        <v>87</v>
      </c>
      <c r="BA389" s="4">
        <v>5</v>
      </c>
      <c r="BO389" s="4">
        <v>366</v>
      </c>
      <c r="BP389" s="4" t="s">
        <v>73</v>
      </c>
      <c r="BQ389" s="4">
        <v>470</v>
      </c>
      <c r="BS389" s="4">
        <v>366</v>
      </c>
      <c r="BT389" s="4" t="s">
        <v>87</v>
      </c>
      <c r="BU389" s="4">
        <v>5</v>
      </c>
    </row>
    <row r="390" spans="32:73" ht="9.75" customHeight="1" x14ac:dyDescent="0.7">
      <c r="AF390" s="3" t="str">
        <f t="shared" si="79"/>
        <v/>
      </c>
      <c r="AG390" s="3" t="str">
        <f t="shared" si="80"/>
        <v/>
      </c>
      <c r="AH390" s="3" t="str">
        <f t="shared" si="81"/>
        <v/>
      </c>
      <c r="AU390" s="4">
        <v>367</v>
      </c>
      <c r="AV390" s="4" t="s">
        <v>91</v>
      </c>
      <c r="AW390" s="4">
        <v>120</v>
      </c>
      <c r="AY390" s="4">
        <v>367</v>
      </c>
      <c r="AZ390" s="4" t="s">
        <v>87</v>
      </c>
      <c r="BA390" s="4">
        <v>5</v>
      </c>
      <c r="BO390" s="4">
        <v>367</v>
      </c>
      <c r="BP390" s="4" t="s">
        <v>73</v>
      </c>
      <c r="BQ390" s="4">
        <v>470</v>
      </c>
      <c r="BS390" s="4">
        <v>367</v>
      </c>
      <c r="BT390" s="4" t="s">
        <v>87</v>
      </c>
      <c r="BU390" s="4">
        <v>5</v>
      </c>
    </row>
    <row r="391" spans="32:73" ht="9.75" customHeight="1" x14ac:dyDescent="0.7">
      <c r="AF391" s="3" t="str">
        <f t="shared" si="79"/>
        <v/>
      </c>
      <c r="AG391" s="3" t="str">
        <f t="shared" si="80"/>
        <v/>
      </c>
      <c r="AH391" s="3" t="str">
        <f t="shared" si="81"/>
        <v/>
      </c>
      <c r="AU391" s="4">
        <v>368</v>
      </c>
      <c r="AV391" s="4" t="s">
        <v>91</v>
      </c>
      <c r="AW391" s="4">
        <v>120</v>
      </c>
      <c r="AY391" s="4">
        <v>368</v>
      </c>
      <c r="AZ391" s="4" t="s">
        <v>87</v>
      </c>
      <c r="BA391" s="4">
        <v>5</v>
      </c>
      <c r="BO391" s="4">
        <v>368</v>
      </c>
      <c r="BP391" s="4" t="s">
        <v>73</v>
      </c>
      <c r="BQ391" s="4">
        <v>470</v>
      </c>
      <c r="BS391" s="4">
        <v>368</v>
      </c>
      <c r="BT391" s="4" t="s">
        <v>87</v>
      </c>
      <c r="BU391" s="4">
        <v>5</v>
      </c>
    </row>
    <row r="392" spans="32:73" ht="9.75" customHeight="1" x14ac:dyDescent="0.7">
      <c r="AF392" s="3" t="str">
        <f t="shared" si="79"/>
        <v/>
      </c>
      <c r="AG392" s="3" t="str">
        <f t="shared" si="80"/>
        <v/>
      </c>
      <c r="AH392" s="3" t="str">
        <f t="shared" si="81"/>
        <v/>
      </c>
      <c r="AU392" s="4">
        <v>369</v>
      </c>
      <c r="AV392" s="4" t="s">
        <v>91</v>
      </c>
      <c r="AW392" s="4">
        <v>120</v>
      </c>
      <c r="AY392" s="4">
        <v>369</v>
      </c>
      <c r="AZ392" s="4" t="s">
        <v>87</v>
      </c>
      <c r="BA392" s="4">
        <v>5</v>
      </c>
      <c r="BO392" s="4">
        <v>369</v>
      </c>
      <c r="BP392" s="4" t="s">
        <v>73</v>
      </c>
      <c r="BQ392" s="4">
        <v>470</v>
      </c>
      <c r="BS392" s="4">
        <v>369</v>
      </c>
      <c r="BT392" s="4" t="s">
        <v>87</v>
      </c>
      <c r="BU392" s="4">
        <v>5</v>
      </c>
    </row>
    <row r="393" spans="32:73" ht="9.75" customHeight="1" x14ac:dyDescent="0.7">
      <c r="AF393" s="3" t="str">
        <f t="shared" si="79"/>
        <v/>
      </c>
      <c r="AG393" s="3" t="str">
        <f t="shared" si="80"/>
        <v/>
      </c>
      <c r="AH393" s="3" t="str">
        <f t="shared" si="81"/>
        <v/>
      </c>
      <c r="AU393" s="4">
        <v>370</v>
      </c>
      <c r="AV393" s="4" t="s">
        <v>91</v>
      </c>
      <c r="AW393" s="4">
        <v>120</v>
      </c>
      <c r="AY393" s="4">
        <v>370</v>
      </c>
      <c r="AZ393" s="4" t="s">
        <v>87</v>
      </c>
      <c r="BA393" s="4">
        <v>5</v>
      </c>
      <c r="BO393" s="4">
        <v>370</v>
      </c>
      <c r="BP393" s="4" t="s">
        <v>73</v>
      </c>
      <c r="BQ393" s="4">
        <v>470</v>
      </c>
      <c r="BS393" s="4">
        <v>370</v>
      </c>
      <c r="BT393" s="4" t="s">
        <v>87</v>
      </c>
      <c r="BU393" s="4">
        <v>5</v>
      </c>
    </row>
    <row r="394" spans="32:73" ht="9.75" customHeight="1" x14ac:dyDescent="0.7">
      <c r="AF394" s="3" t="str">
        <f t="shared" si="79"/>
        <v/>
      </c>
      <c r="AG394" s="3" t="str">
        <f t="shared" si="80"/>
        <v/>
      </c>
      <c r="AH394" s="3" t="str">
        <f t="shared" si="81"/>
        <v/>
      </c>
      <c r="AU394" s="4">
        <v>371</v>
      </c>
      <c r="AV394" s="4" t="s">
        <v>91</v>
      </c>
      <c r="AW394" s="4">
        <v>120</v>
      </c>
      <c r="AY394" s="4">
        <v>371</v>
      </c>
      <c r="AZ394" s="4" t="s">
        <v>87</v>
      </c>
      <c r="BA394" s="4">
        <v>5</v>
      </c>
      <c r="BO394" s="4">
        <v>371</v>
      </c>
      <c r="BP394" s="4" t="s">
        <v>73</v>
      </c>
      <c r="BQ394" s="4">
        <v>470</v>
      </c>
      <c r="BS394" s="4">
        <v>371</v>
      </c>
      <c r="BT394" s="4" t="s">
        <v>87</v>
      </c>
      <c r="BU394" s="4">
        <v>5</v>
      </c>
    </row>
    <row r="395" spans="32:73" ht="9.75" customHeight="1" x14ac:dyDescent="0.7">
      <c r="AF395" s="3" t="str">
        <f t="shared" si="79"/>
        <v/>
      </c>
      <c r="AG395" s="3" t="str">
        <f t="shared" si="80"/>
        <v/>
      </c>
      <c r="AH395" s="3" t="str">
        <f t="shared" si="81"/>
        <v/>
      </c>
      <c r="AU395" s="4">
        <v>372</v>
      </c>
      <c r="AV395" s="4" t="s">
        <v>91</v>
      </c>
      <c r="AW395" s="4">
        <v>120</v>
      </c>
      <c r="AY395" s="4">
        <v>372</v>
      </c>
      <c r="AZ395" s="4" t="s">
        <v>87</v>
      </c>
      <c r="BA395" s="4">
        <v>5</v>
      </c>
      <c r="BO395" s="4">
        <v>372</v>
      </c>
      <c r="BP395" s="4" t="s">
        <v>73</v>
      </c>
      <c r="BQ395" s="4">
        <v>470</v>
      </c>
      <c r="BS395" s="4">
        <v>372</v>
      </c>
      <c r="BT395" s="4" t="s">
        <v>87</v>
      </c>
      <c r="BU395" s="4">
        <v>5</v>
      </c>
    </row>
    <row r="396" spans="32:73" ht="9.75" customHeight="1" x14ac:dyDescent="0.7">
      <c r="AF396" s="3" t="str">
        <f t="shared" si="79"/>
        <v/>
      </c>
      <c r="AG396" s="3" t="str">
        <f t="shared" si="80"/>
        <v/>
      </c>
      <c r="AH396" s="3" t="str">
        <f t="shared" si="81"/>
        <v/>
      </c>
      <c r="AU396" s="4">
        <v>373</v>
      </c>
      <c r="AV396" s="4" t="s">
        <v>91</v>
      </c>
      <c r="AW396" s="4">
        <v>120</v>
      </c>
      <c r="AY396" s="4">
        <v>373</v>
      </c>
      <c r="AZ396" s="4" t="s">
        <v>87</v>
      </c>
      <c r="BA396" s="4">
        <v>5</v>
      </c>
      <c r="BO396" s="4">
        <v>373</v>
      </c>
      <c r="BP396" s="4" t="s">
        <v>73</v>
      </c>
      <c r="BQ396" s="4">
        <v>470</v>
      </c>
      <c r="BS396" s="4">
        <v>373</v>
      </c>
      <c r="BT396" s="4" t="s">
        <v>87</v>
      </c>
      <c r="BU396" s="4">
        <v>5</v>
      </c>
    </row>
    <row r="397" spans="32:73" ht="9.75" customHeight="1" x14ac:dyDescent="0.7">
      <c r="AF397" s="3" t="str">
        <f t="shared" si="79"/>
        <v/>
      </c>
      <c r="AG397" s="3" t="str">
        <f t="shared" si="80"/>
        <v/>
      </c>
      <c r="AH397" s="3" t="str">
        <f t="shared" si="81"/>
        <v/>
      </c>
      <c r="AU397" s="4">
        <v>374</v>
      </c>
      <c r="AV397" s="4" t="s">
        <v>91</v>
      </c>
      <c r="AW397" s="4">
        <v>120</v>
      </c>
      <c r="AY397" s="4">
        <v>374</v>
      </c>
      <c r="AZ397" s="4" t="s">
        <v>87</v>
      </c>
      <c r="BA397" s="4">
        <v>5</v>
      </c>
      <c r="BO397" s="4">
        <v>374</v>
      </c>
      <c r="BP397" s="4" t="s">
        <v>73</v>
      </c>
      <c r="BQ397" s="4">
        <v>470</v>
      </c>
      <c r="BS397" s="4">
        <v>374</v>
      </c>
      <c r="BT397" s="4" t="s">
        <v>87</v>
      </c>
      <c r="BU397" s="4">
        <v>5</v>
      </c>
    </row>
    <row r="398" spans="32:73" ht="9.75" customHeight="1" x14ac:dyDescent="0.7">
      <c r="AF398" s="3" t="str">
        <f t="shared" si="79"/>
        <v/>
      </c>
      <c r="AG398" s="3" t="str">
        <f t="shared" si="80"/>
        <v/>
      </c>
      <c r="AH398" s="3" t="str">
        <f t="shared" si="81"/>
        <v/>
      </c>
      <c r="AU398" s="4">
        <v>375</v>
      </c>
      <c r="AV398" s="4" t="s">
        <v>91</v>
      </c>
      <c r="AW398" s="4">
        <v>120</v>
      </c>
      <c r="AY398" s="4">
        <v>375</v>
      </c>
      <c r="AZ398" s="4" t="s">
        <v>87</v>
      </c>
      <c r="BA398" s="4">
        <v>5</v>
      </c>
      <c r="BO398" s="4">
        <v>375</v>
      </c>
      <c r="BP398" s="4" t="s">
        <v>73</v>
      </c>
      <c r="BQ398" s="4">
        <v>470</v>
      </c>
      <c r="BS398" s="4">
        <v>375</v>
      </c>
      <c r="BT398" s="4" t="s">
        <v>87</v>
      </c>
      <c r="BU398" s="4">
        <v>5</v>
      </c>
    </row>
    <row r="399" spans="32:73" ht="9.75" customHeight="1" x14ac:dyDescent="0.7">
      <c r="AF399" s="3" t="str">
        <f t="shared" si="79"/>
        <v/>
      </c>
      <c r="AG399" s="3" t="str">
        <f t="shared" si="80"/>
        <v/>
      </c>
      <c r="AH399" s="3" t="str">
        <f t="shared" si="81"/>
        <v/>
      </c>
      <c r="AU399" s="4">
        <v>376</v>
      </c>
      <c r="AV399" s="4" t="s">
        <v>91</v>
      </c>
      <c r="AW399" s="4">
        <v>120</v>
      </c>
      <c r="AY399" s="4">
        <v>376</v>
      </c>
      <c r="AZ399" s="4" t="s">
        <v>87</v>
      </c>
      <c r="BA399" s="4">
        <v>5</v>
      </c>
      <c r="BO399" s="4">
        <v>376</v>
      </c>
      <c r="BP399" s="4" t="s">
        <v>73</v>
      </c>
      <c r="BQ399" s="4">
        <v>470</v>
      </c>
      <c r="BS399" s="4">
        <v>376</v>
      </c>
      <c r="BT399" s="4" t="s">
        <v>87</v>
      </c>
      <c r="BU399" s="4">
        <v>5</v>
      </c>
    </row>
    <row r="400" spans="32:73" ht="9.75" customHeight="1" x14ac:dyDescent="0.7">
      <c r="AF400" s="3" t="str">
        <f t="shared" si="79"/>
        <v/>
      </c>
      <c r="AG400" s="3" t="str">
        <f t="shared" si="80"/>
        <v/>
      </c>
      <c r="AH400" s="3" t="str">
        <f t="shared" si="81"/>
        <v/>
      </c>
      <c r="AU400" s="4">
        <v>377</v>
      </c>
      <c r="AV400" s="4" t="s">
        <v>91</v>
      </c>
      <c r="AW400" s="4">
        <v>120</v>
      </c>
      <c r="AY400" s="4">
        <v>377</v>
      </c>
      <c r="AZ400" s="4" t="s">
        <v>87</v>
      </c>
      <c r="BA400" s="4">
        <v>5</v>
      </c>
      <c r="BO400" s="4">
        <v>377</v>
      </c>
      <c r="BP400" s="4" t="s">
        <v>73</v>
      </c>
      <c r="BQ400" s="4">
        <v>470</v>
      </c>
      <c r="BS400" s="4">
        <v>377</v>
      </c>
      <c r="BT400" s="4" t="s">
        <v>87</v>
      </c>
      <c r="BU400" s="4">
        <v>5</v>
      </c>
    </row>
    <row r="401" spans="32:73" ht="9.75" customHeight="1" x14ac:dyDescent="0.7">
      <c r="AF401" s="3" t="str">
        <f t="shared" si="79"/>
        <v/>
      </c>
      <c r="AG401" s="3" t="str">
        <f t="shared" si="80"/>
        <v/>
      </c>
      <c r="AH401" s="3" t="str">
        <f t="shared" si="81"/>
        <v/>
      </c>
      <c r="AU401" s="4">
        <v>378</v>
      </c>
      <c r="AV401" s="4" t="s">
        <v>91</v>
      </c>
      <c r="AW401" s="4">
        <v>120</v>
      </c>
      <c r="AY401" s="4">
        <v>378</v>
      </c>
      <c r="AZ401" s="4" t="s">
        <v>87</v>
      </c>
      <c r="BA401" s="4">
        <v>5</v>
      </c>
      <c r="BO401" s="4">
        <v>378</v>
      </c>
      <c r="BP401" s="4" t="s">
        <v>73</v>
      </c>
      <c r="BQ401" s="4">
        <v>470</v>
      </c>
      <c r="BS401" s="4">
        <v>378</v>
      </c>
      <c r="BT401" s="4" t="s">
        <v>87</v>
      </c>
      <c r="BU401" s="4">
        <v>5</v>
      </c>
    </row>
    <row r="402" spans="32:73" ht="9.75" customHeight="1" x14ac:dyDescent="0.7">
      <c r="AF402" s="3" t="str">
        <f t="shared" si="79"/>
        <v/>
      </c>
      <c r="AG402" s="3" t="str">
        <f t="shared" si="80"/>
        <v/>
      </c>
      <c r="AH402" s="3" t="str">
        <f t="shared" si="81"/>
        <v/>
      </c>
      <c r="AU402" s="4">
        <v>379</v>
      </c>
      <c r="AV402" s="4" t="s">
        <v>91</v>
      </c>
      <c r="AW402" s="4">
        <v>120</v>
      </c>
      <c r="AY402" s="4">
        <v>379</v>
      </c>
      <c r="AZ402" s="4" t="s">
        <v>87</v>
      </c>
      <c r="BA402" s="4">
        <v>5</v>
      </c>
      <c r="BO402" s="4">
        <v>379</v>
      </c>
      <c r="BP402" s="4" t="s">
        <v>73</v>
      </c>
      <c r="BQ402" s="4">
        <v>470</v>
      </c>
      <c r="BS402" s="4">
        <v>379</v>
      </c>
      <c r="BT402" s="4" t="s">
        <v>87</v>
      </c>
      <c r="BU402" s="4">
        <v>5</v>
      </c>
    </row>
    <row r="403" spans="32:73" ht="9.75" customHeight="1" x14ac:dyDescent="0.7">
      <c r="AF403" s="3" t="str">
        <f t="shared" si="79"/>
        <v/>
      </c>
      <c r="AG403" s="3" t="str">
        <f t="shared" si="80"/>
        <v/>
      </c>
      <c r="AH403" s="3" t="str">
        <f t="shared" si="81"/>
        <v/>
      </c>
      <c r="AU403" s="4">
        <v>380</v>
      </c>
      <c r="AV403" s="4" t="s">
        <v>91</v>
      </c>
      <c r="AW403" s="4">
        <v>120</v>
      </c>
      <c r="AY403" s="4">
        <v>380</v>
      </c>
      <c r="AZ403" s="4" t="s">
        <v>87</v>
      </c>
      <c r="BA403" s="4">
        <v>5</v>
      </c>
      <c r="BO403" s="4">
        <v>380</v>
      </c>
      <c r="BP403" s="4" t="s">
        <v>73</v>
      </c>
      <c r="BQ403" s="4">
        <v>470</v>
      </c>
      <c r="BS403" s="4">
        <v>380</v>
      </c>
      <c r="BT403" s="4" t="s">
        <v>87</v>
      </c>
      <c r="BU403" s="4">
        <v>5</v>
      </c>
    </row>
    <row r="404" spans="32:73" ht="9.75" customHeight="1" x14ac:dyDescent="0.7">
      <c r="AF404" s="3" t="str">
        <f t="shared" si="79"/>
        <v/>
      </c>
      <c r="AG404" s="3" t="str">
        <f t="shared" si="80"/>
        <v/>
      </c>
      <c r="AH404" s="3" t="str">
        <f t="shared" si="81"/>
        <v/>
      </c>
      <c r="AU404" s="4">
        <v>381</v>
      </c>
      <c r="AV404" s="4" t="s">
        <v>91</v>
      </c>
      <c r="AW404" s="4">
        <v>120</v>
      </c>
      <c r="AY404" s="4">
        <v>381</v>
      </c>
      <c r="AZ404" s="4" t="s">
        <v>87</v>
      </c>
      <c r="BA404" s="4">
        <v>5</v>
      </c>
      <c r="BO404" s="4">
        <v>381</v>
      </c>
      <c r="BP404" s="4" t="s">
        <v>73</v>
      </c>
      <c r="BQ404" s="4">
        <v>470</v>
      </c>
      <c r="BS404" s="4">
        <v>381</v>
      </c>
      <c r="BT404" s="4" t="s">
        <v>87</v>
      </c>
      <c r="BU404" s="4">
        <v>5</v>
      </c>
    </row>
    <row r="405" spans="32:73" ht="9.75" customHeight="1" x14ac:dyDescent="0.7">
      <c r="AF405" s="3" t="str">
        <f t="shared" si="79"/>
        <v/>
      </c>
      <c r="AG405" s="3" t="str">
        <f t="shared" si="80"/>
        <v/>
      </c>
      <c r="AH405" s="3" t="str">
        <f t="shared" si="81"/>
        <v/>
      </c>
      <c r="AU405" s="4">
        <v>382</v>
      </c>
      <c r="AV405" s="4" t="s">
        <v>91</v>
      </c>
      <c r="AW405" s="4">
        <v>120</v>
      </c>
      <c r="AY405" s="4">
        <v>382</v>
      </c>
      <c r="AZ405" s="4" t="s">
        <v>87</v>
      </c>
      <c r="BA405" s="4">
        <v>5</v>
      </c>
      <c r="BO405" s="4">
        <v>382</v>
      </c>
      <c r="BP405" s="4" t="s">
        <v>73</v>
      </c>
      <c r="BQ405" s="4">
        <v>470</v>
      </c>
      <c r="BS405" s="4">
        <v>382</v>
      </c>
      <c r="BT405" s="4" t="s">
        <v>87</v>
      </c>
      <c r="BU405" s="4">
        <v>5</v>
      </c>
    </row>
    <row r="406" spans="32:73" ht="9.75" customHeight="1" x14ac:dyDescent="0.7">
      <c r="AF406" s="3" t="str">
        <f t="shared" si="79"/>
        <v/>
      </c>
      <c r="AG406" s="3" t="str">
        <f t="shared" si="80"/>
        <v/>
      </c>
      <c r="AH406" s="3" t="str">
        <f t="shared" si="81"/>
        <v/>
      </c>
      <c r="AU406" s="4">
        <v>383</v>
      </c>
      <c r="AV406" s="4" t="s">
        <v>91</v>
      </c>
      <c r="AW406" s="4">
        <v>120</v>
      </c>
      <c r="AY406" s="4">
        <v>383</v>
      </c>
      <c r="AZ406" s="4" t="s">
        <v>87</v>
      </c>
      <c r="BA406" s="4">
        <v>5</v>
      </c>
      <c r="BO406" s="4">
        <v>383</v>
      </c>
      <c r="BP406" s="4" t="s">
        <v>73</v>
      </c>
      <c r="BQ406" s="4">
        <v>470</v>
      </c>
      <c r="BS406" s="4">
        <v>383</v>
      </c>
      <c r="BT406" s="4" t="s">
        <v>87</v>
      </c>
      <c r="BU406" s="4">
        <v>5</v>
      </c>
    </row>
    <row r="407" spans="32:73" ht="9.75" customHeight="1" x14ac:dyDescent="0.7">
      <c r="AF407" s="3" t="str">
        <f t="shared" si="79"/>
        <v/>
      </c>
      <c r="AG407" s="3" t="str">
        <f t="shared" si="80"/>
        <v/>
      </c>
      <c r="AH407" s="3" t="str">
        <f t="shared" si="81"/>
        <v/>
      </c>
      <c r="AU407" s="4">
        <v>384</v>
      </c>
      <c r="AV407" s="4" t="s">
        <v>91</v>
      </c>
      <c r="AW407" s="4">
        <v>120</v>
      </c>
      <c r="AY407" s="4">
        <v>384</v>
      </c>
      <c r="AZ407" s="4" t="s">
        <v>87</v>
      </c>
      <c r="BA407" s="4">
        <v>5</v>
      </c>
      <c r="BO407" s="4">
        <v>384</v>
      </c>
      <c r="BP407" s="4" t="s">
        <v>73</v>
      </c>
      <c r="BQ407" s="4">
        <v>470</v>
      </c>
      <c r="BS407" s="4">
        <v>384</v>
      </c>
      <c r="BT407" s="4" t="s">
        <v>87</v>
      </c>
      <c r="BU407" s="4">
        <v>5</v>
      </c>
    </row>
    <row r="408" spans="32:73" ht="9.75" customHeight="1" x14ac:dyDescent="0.7">
      <c r="AF408" s="3" t="str">
        <f t="shared" si="79"/>
        <v/>
      </c>
      <c r="AG408" s="3" t="str">
        <f t="shared" si="80"/>
        <v/>
      </c>
      <c r="AH408" s="3" t="str">
        <f t="shared" si="81"/>
        <v/>
      </c>
      <c r="AU408" s="4">
        <v>385</v>
      </c>
      <c r="AV408" s="4" t="s">
        <v>91</v>
      </c>
      <c r="AW408" s="4">
        <v>120</v>
      </c>
      <c r="AY408" s="4">
        <v>385</v>
      </c>
      <c r="AZ408" s="4" t="s">
        <v>87</v>
      </c>
      <c r="BA408" s="4">
        <v>5</v>
      </c>
      <c r="BO408" s="4">
        <v>385</v>
      </c>
      <c r="BP408" s="4" t="s">
        <v>73</v>
      </c>
      <c r="BQ408" s="4">
        <v>470</v>
      </c>
      <c r="BS408" s="4">
        <v>385</v>
      </c>
      <c r="BT408" s="4" t="s">
        <v>87</v>
      </c>
      <c r="BU408" s="4">
        <v>5</v>
      </c>
    </row>
    <row r="409" spans="32:73" ht="9.75" customHeight="1" x14ac:dyDescent="0.7">
      <c r="AF409" s="3" t="str">
        <f t="shared" si="79"/>
        <v/>
      </c>
      <c r="AG409" s="3" t="str">
        <f t="shared" si="80"/>
        <v/>
      </c>
      <c r="AH409" s="3" t="str">
        <f t="shared" si="81"/>
        <v/>
      </c>
      <c r="AU409" s="4">
        <v>386</v>
      </c>
      <c r="AV409" s="4" t="s">
        <v>91</v>
      </c>
      <c r="AW409" s="4">
        <v>120</v>
      </c>
      <c r="AY409" s="4">
        <v>386</v>
      </c>
      <c r="AZ409" s="4" t="s">
        <v>87</v>
      </c>
      <c r="BA409" s="4">
        <v>5</v>
      </c>
      <c r="BO409" s="4">
        <v>386</v>
      </c>
      <c r="BP409" s="4" t="s">
        <v>73</v>
      </c>
      <c r="BQ409" s="4">
        <v>470</v>
      </c>
      <c r="BS409" s="4">
        <v>386</v>
      </c>
      <c r="BT409" s="4" t="s">
        <v>87</v>
      </c>
      <c r="BU409" s="4">
        <v>5</v>
      </c>
    </row>
    <row r="410" spans="32:73" ht="9.75" customHeight="1" x14ac:dyDescent="0.7">
      <c r="AF410" s="3" t="str">
        <f t="shared" si="79"/>
        <v/>
      </c>
      <c r="AG410" s="3" t="str">
        <f t="shared" si="80"/>
        <v/>
      </c>
      <c r="AH410" s="3" t="str">
        <f t="shared" si="81"/>
        <v/>
      </c>
      <c r="AU410" s="4">
        <v>387</v>
      </c>
      <c r="AV410" s="4" t="s">
        <v>91</v>
      </c>
      <c r="AW410" s="4">
        <v>120</v>
      </c>
      <c r="AY410" s="4">
        <v>387</v>
      </c>
      <c r="AZ410" s="4" t="s">
        <v>87</v>
      </c>
      <c r="BA410" s="4">
        <v>5</v>
      </c>
      <c r="BO410" s="4">
        <v>387</v>
      </c>
      <c r="BP410" s="4" t="s">
        <v>73</v>
      </c>
      <c r="BQ410" s="4">
        <v>470</v>
      </c>
      <c r="BS410" s="4">
        <v>387</v>
      </c>
      <c r="BT410" s="4" t="s">
        <v>87</v>
      </c>
      <c r="BU410" s="4">
        <v>5</v>
      </c>
    </row>
    <row r="411" spans="32:73" ht="9.75" customHeight="1" x14ac:dyDescent="0.7">
      <c r="AF411" s="3" t="str">
        <f t="shared" si="79"/>
        <v/>
      </c>
      <c r="AG411" s="3" t="str">
        <f t="shared" si="80"/>
        <v/>
      </c>
      <c r="AH411" s="3" t="str">
        <f t="shared" si="81"/>
        <v/>
      </c>
      <c r="AU411" s="4">
        <v>388</v>
      </c>
      <c r="AV411" s="4" t="s">
        <v>91</v>
      </c>
      <c r="AW411" s="4">
        <v>120</v>
      </c>
      <c r="AY411" s="4">
        <v>388</v>
      </c>
      <c r="AZ411" s="4" t="s">
        <v>87</v>
      </c>
      <c r="BA411" s="4">
        <v>5</v>
      </c>
      <c r="BO411" s="4">
        <v>388</v>
      </c>
      <c r="BP411" s="4" t="s">
        <v>73</v>
      </c>
      <c r="BQ411" s="4">
        <v>470</v>
      </c>
      <c r="BS411" s="4">
        <v>388</v>
      </c>
      <c r="BT411" s="4" t="s">
        <v>87</v>
      </c>
      <c r="BU411" s="4">
        <v>5</v>
      </c>
    </row>
    <row r="412" spans="32:73" ht="9.75" customHeight="1" x14ac:dyDescent="0.7">
      <c r="AF412" s="3" t="str">
        <f t="shared" si="79"/>
        <v/>
      </c>
      <c r="AG412" s="3" t="str">
        <f t="shared" si="80"/>
        <v/>
      </c>
      <c r="AH412" s="3" t="str">
        <f t="shared" si="81"/>
        <v/>
      </c>
      <c r="AU412" s="4">
        <v>389</v>
      </c>
      <c r="AV412" s="4" t="s">
        <v>91</v>
      </c>
      <c r="AW412" s="4">
        <v>120</v>
      </c>
      <c r="AY412" s="4">
        <v>389</v>
      </c>
      <c r="AZ412" s="4" t="s">
        <v>87</v>
      </c>
      <c r="BA412" s="4">
        <v>5</v>
      </c>
      <c r="BO412" s="4">
        <v>389</v>
      </c>
      <c r="BP412" s="4" t="s">
        <v>73</v>
      </c>
      <c r="BQ412" s="4">
        <v>470</v>
      </c>
      <c r="BS412" s="4">
        <v>389</v>
      </c>
      <c r="BT412" s="4" t="s">
        <v>87</v>
      </c>
      <c r="BU412" s="4">
        <v>5</v>
      </c>
    </row>
    <row r="413" spans="32:73" ht="9.75" customHeight="1" x14ac:dyDescent="0.7">
      <c r="AF413" s="3" t="str">
        <f t="shared" si="79"/>
        <v/>
      </c>
      <c r="AG413" s="3" t="str">
        <f t="shared" si="80"/>
        <v/>
      </c>
      <c r="AH413" s="3" t="str">
        <f t="shared" si="81"/>
        <v/>
      </c>
      <c r="AU413" s="4">
        <v>390</v>
      </c>
      <c r="AV413" s="4" t="s">
        <v>91</v>
      </c>
      <c r="AW413" s="4">
        <v>120</v>
      </c>
      <c r="AY413" s="4">
        <v>390</v>
      </c>
      <c r="AZ413" s="4" t="s">
        <v>87</v>
      </c>
      <c r="BA413" s="4">
        <v>5</v>
      </c>
      <c r="BO413" s="4">
        <v>390</v>
      </c>
      <c r="BP413" s="4" t="s">
        <v>73</v>
      </c>
      <c r="BQ413" s="4">
        <v>470</v>
      </c>
      <c r="BS413" s="4">
        <v>390</v>
      </c>
      <c r="BT413" s="4" t="s">
        <v>87</v>
      </c>
      <c r="BU413" s="4">
        <v>5</v>
      </c>
    </row>
    <row r="414" spans="32:73" ht="9.75" customHeight="1" x14ac:dyDescent="0.7">
      <c r="AF414" s="3" t="str">
        <f t="shared" si="79"/>
        <v/>
      </c>
      <c r="AG414" s="3" t="str">
        <f t="shared" si="80"/>
        <v/>
      </c>
      <c r="AH414" s="3" t="str">
        <f t="shared" si="81"/>
        <v/>
      </c>
      <c r="AU414" s="4">
        <v>391</v>
      </c>
      <c r="AV414" s="4" t="s">
        <v>91</v>
      </c>
      <c r="AW414" s="4">
        <v>120</v>
      </c>
      <c r="AY414" s="4">
        <v>391</v>
      </c>
      <c r="AZ414" s="4" t="s">
        <v>87</v>
      </c>
      <c r="BA414" s="4">
        <v>5</v>
      </c>
      <c r="BO414" s="4">
        <v>391</v>
      </c>
      <c r="BP414" s="4" t="s">
        <v>73</v>
      </c>
      <c r="BQ414" s="4">
        <v>470</v>
      </c>
      <c r="BS414" s="4">
        <v>391</v>
      </c>
      <c r="BT414" s="4" t="s">
        <v>87</v>
      </c>
      <c r="BU414" s="4">
        <v>5</v>
      </c>
    </row>
    <row r="415" spans="32:73" ht="9.75" customHeight="1" x14ac:dyDescent="0.7">
      <c r="AF415" s="3" t="str">
        <f t="shared" si="79"/>
        <v/>
      </c>
      <c r="AG415" s="3" t="str">
        <f t="shared" si="80"/>
        <v/>
      </c>
      <c r="AH415" s="3" t="str">
        <f t="shared" si="81"/>
        <v/>
      </c>
      <c r="AU415" s="4">
        <v>392</v>
      </c>
      <c r="AV415" s="4" t="s">
        <v>91</v>
      </c>
      <c r="AW415" s="4">
        <v>120</v>
      </c>
      <c r="AY415" s="4">
        <v>392</v>
      </c>
      <c r="AZ415" s="4" t="s">
        <v>87</v>
      </c>
      <c r="BA415" s="4">
        <v>5</v>
      </c>
      <c r="BO415" s="4">
        <v>392</v>
      </c>
      <c r="BP415" s="4" t="s">
        <v>73</v>
      </c>
      <c r="BQ415" s="4">
        <v>470</v>
      </c>
      <c r="BS415" s="4">
        <v>392</v>
      </c>
      <c r="BT415" s="4" t="s">
        <v>87</v>
      </c>
      <c r="BU415" s="4">
        <v>5</v>
      </c>
    </row>
    <row r="416" spans="32:73" ht="9.75" customHeight="1" x14ac:dyDescent="0.7">
      <c r="AF416" s="3" t="str">
        <f t="shared" si="79"/>
        <v/>
      </c>
      <c r="AG416" s="3" t="str">
        <f t="shared" si="80"/>
        <v/>
      </c>
      <c r="AH416" s="3" t="str">
        <f t="shared" si="81"/>
        <v/>
      </c>
      <c r="AU416" s="4">
        <v>393</v>
      </c>
      <c r="AV416" s="4" t="s">
        <v>91</v>
      </c>
      <c r="AW416" s="4">
        <v>120</v>
      </c>
      <c r="AY416" s="4">
        <v>393</v>
      </c>
      <c r="AZ416" s="4" t="s">
        <v>87</v>
      </c>
      <c r="BA416" s="4">
        <v>5</v>
      </c>
      <c r="BO416" s="4">
        <v>393</v>
      </c>
      <c r="BP416" s="4" t="s">
        <v>73</v>
      </c>
      <c r="BQ416" s="4">
        <v>470</v>
      </c>
      <c r="BS416" s="4">
        <v>393</v>
      </c>
      <c r="BT416" s="4" t="s">
        <v>87</v>
      </c>
      <c r="BU416" s="4">
        <v>5</v>
      </c>
    </row>
    <row r="417" spans="32:73" ht="9.75" customHeight="1" x14ac:dyDescent="0.7">
      <c r="AF417" s="3" t="str">
        <f t="shared" si="79"/>
        <v/>
      </c>
      <c r="AG417" s="3" t="str">
        <f t="shared" si="80"/>
        <v/>
      </c>
      <c r="AH417" s="3" t="str">
        <f t="shared" si="81"/>
        <v/>
      </c>
      <c r="AU417" s="4">
        <v>394</v>
      </c>
      <c r="AV417" s="4" t="s">
        <v>91</v>
      </c>
      <c r="AW417" s="4">
        <v>120</v>
      </c>
      <c r="AY417" s="4">
        <v>394</v>
      </c>
      <c r="AZ417" s="4" t="s">
        <v>87</v>
      </c>
      <c r="BA417" s="4">
        <v>5</v>
      </c>
      <c r="BO417" s="4">
        <v>394</v>
      </c>
      <c r="BP417" s="4" t="s">
        <v>73</v>
      </c>
      <c r="BQ417" s="4">
        <v>470</v>
      </c>
      <c r="BS417" s="4">
        <v>394</v>
      </c>
      <c r="BT417" s="4" t="s">
        <v>87</v>
      </c>
      <c r="BU417" s="4">
        <v>5</v>
      </c>
    </row>
    <row r="418" spans="32:73" ht="9.75" customHeight="1" x14ac:dyDescent="0.7">
      <c r="AF418" s="3" t="str">
        <f t="shared" si="79"/>
        <v/>
      </c>
      <c r="AG418" s="3" t="str">
        <f t="shared" si="80"/>
        <v/>
      </c>
      <c r="AH418" s="3" t="str">
        <f t="shared" si="81"/>
        <v/>
      </c>
      <c r="AU418" s="4">
        <v>395</v>
      </c>
      <c r="AV418" s="4" t="s">
        <v>91</v>
      </c>
      <c r="AW418" s="4">
        <v>120</v>
      </c>
      <c r="AY418" s="4">
        <v>395</v>
      </c>
      <c r="AZ418" s="4" t="s">
        <v>87</v>
      </c>
      <c r="BA418" s="4">
        <v>5</v>
      </c>
      <c r="BO418" s="4">
        <v>395</v>
      </c>
      <c r="BP418" s="4" t="s">
        <v>73</v>
      </c>
      <c r="BQ418" s="4">
        <v>470</v>
      </c>
      <c r="BS418" s="4">
        <v>395</v>
      </c>
      <c r="BT418" s="4" t="s">
        <v>87</v>
      </c>
      <c r="BU418" s="4">
        <v>5</v>
      </c>
    </row>
    <row r="419" spans="32:73" ht="9.75" customHeight="1" x14ac:dyDescent="0.7">
      <c r="AF419" s="3" t="str">
        <f t="shared" si="79"/>
        <v/>
      </c>
      <c r="AG419" s="3" t="str">
        <f t="shared" si="80"/>
        <v/>
      </c>
      <c r="AH419" s="3" t="str">
        <f t="shared" si="81"/>
        <v/>
      </c>
      <c r="AU419" s="4">
        <v>396</v>
      </c>
      <c r="AV419" s="4" t="s">
        <v>91</v>
      </c>
      <c r="AW419" s="4">
        <v>120</v>
      </c>
      <c r="AY419" s="4">
        <v>396</v>
      </c>
      <c r="AZ419" s="4" t="s">
        <v>87</v>
      </c>
      <c r="BA419" s="4">
        <v>5</v>
      </c>
      <c r="BO419" s="4">
        <v>396</v>
      </c>
      <c r="BP419" s="4" t="s">
        <v>73</v>
      </c>
      <c r="BQ419" s="4">
        <v>470</v>
      </c>
      <c r="BS419" s="4">
        <v>396</v>
      </c>
      <c r="BT419" s="4" t="s">
        <v>87</v>
      </c>
      <c r="BU419" s="4">
        <v>5</v>
      </c>
    </row>
    <row r="420" spans="32:73" ht="9.75" customHeight="1" x14ac:dyDescent="0.7">
      <c r="AF420" s="3" t="str">
        <f t="shared" si="79"/>
        <v/>
      </c>
      <c r="AG420" s="3" t="str">
        <f t="shared" si="80"/>
        <v/>
      </c>
      <c r="AH420" s="3" t="str">
        <f t="shared" si="81"/>
        <v/>
      </c>
      <c r="AU420" s="4">
        <v>397</v>
      </c>
      <c r="AV420" s="4" t="s">
        <v>91</v>
      </c>
      <c r="AW420" s="4">
        <v>120</v>
      </c>
      <c r="AY420" s="4">
        <v>397</v>
      </c>
      <c r="AZ420" s="4" t="s">
        <v>87</v>
      </c>
      <c r="BA420" s="4">
        <v>5</v>
      </c>
      <c r="BO420" s="4">
        <v>397</v>
      </c>
      <c r="BP420" s="4" t="s">
        <v>73</v>
      </c>
      <c r="BQ420" s="4">
        <v>470</v>
      </c>
      <c r="BS420" s="4">
        <v>397</v>
      </c>
      <c r="BT420" s="4" t="s">
        <v>87</v>
      </c>
      <c r="BU420" s="4">
        <v>5</v>
      </c>
    </row>
    <row r="421" spans="32:73" ht="9.75" customHeight="1" x14ac:dyDescent="0.7">
      <c r="AF421" s="3" t="str">
        <f t="shared" si="79"/>
        <v/>
      </c>
      <c r="AG421" s="3" t="str">
        <f t="shared" si="80"/>
        <v/>
      </c>
      <c r="AH421" s="3" t="str">
        <f t="shared" si="81"/>
        <v/>
      </c>
      <c r="AU421" s="4">
        <v>398</v>
      </c>
      <c r="AV421" s="4" t="s">
        <v>91</v>
      </c>
      <c r="AW421" s="4">
        <v>120</v>
      </c>
      <c r="AY421" s="4">
        <v>398</v>
      </c>
      <c r="AZ421" s="4" t="s">
        <v>87</v>
      </c>
      <c r="BA421" s="4">
        <v>5</v>
      </c>
      <c r="BO421" s="4">
        <v>398</v>
      </c>
      <c r="BP421" s="4" t="s">
        <v>73</v>
      </c>
      <c r="BQ421" s="4">
        <v>470</v>
      </c>
      <c r="BS421" s="4">
        <v>398</v>
      </c>
      <c r="BT421" s="4" t="s">
        <v>87</v>
      </c>
      <c r="BU421" s="4">
        <v>5</v>
      </c>
    </row>
    <row r="422" spans="32:73" ht="9.75" customHeight="1" x14ac:dyDescent="0.7">
      <c r="AF422" s="3" t="str">
        <f t="shared" ref="AF422:AF485" si="82">IF($N$18="ゆっくり（中７営業日）",AU422,IF($N$18="通常（角背上製本・簡易製本：中4営業日／丸背上製本：中6営業日）",BO422,IF($N$18="お急ぎ（角背上製本・簡易製本：中2営業日／丸背上製本：中3営業日）",CE422,IF($N$18="特急（中1営業日）",CQ422,""))))</f>
        <v/>
      </c>
      <c r="AG422" s="3" t="str">
        <f t="shared" ref="AG422:AG485" si="83">IF($N$18="ゆっくり（中７営業日）",AV422,IF($N$18="通常（角背上製本・簡易製本：中4営業日／丸背上製本：中6営業日）",BP422,IF($N$18="お急ぎ（角背上製本・簡易製本：中2営業日／丸背上製本：中3営業日）",CF422,IF($N$18="特急（中1営業日）",CR422,""))))</f>
        <v/>
      </c>
      <c r="AH422" s="3" t="str">
        <f t="shared" ref="AH422:AH485" si="84">IF($N$18="ゆっくり（中７営業日）",AW422,IF($N$18="通常（角背上製本・簡易製本：中4営業日／丸背上製本：中6営業日）",BQ422,IF($N$18="お急ぎ（角背上製本・簡易製本：中2営業日／丸背上製本：中3営業日）",CG422,IF($N$18="特急（中1営業日）",CS422,""))))</f>
        <v/>
      </c>
      <c r="AU422" s="4">
        <v>399</v>
      </c>
      <c r="AV422" s="4" t="s">
        <v>91</v>
      </c>
      <c r="AW422" s="4">
        <v>120</v>
      </c>
      <c r="AY422" s="4">
        <v>399</v>
      </c>
      <c r="AZ422" s="4" t="s">
        <v>87</v>
      </c>
      <c r="BA422" s="4">
        <v>5</v>
      </c>
      <c r="BO422" s="4">
        <v>399</v>
      </c>
      <c r="BP422" s="4" t="s">
        <v>73</v>
      </c>
      <c r="BQ422" s="4">
        <v>470</v>
      </c>
      <c r="BS422" s="4">
        <v>399</v>
      </c>
      <c r="BT422" s="4" t="s">
        <v>87</v>
      </c>
      <c r="BU422" s="4">
        <v>5</v>
      </c>
    </row>
    <row r="423" spans="32:73" ht="9.75" customHeight="1" x14ac:dyDescent="0.7">
      <c r="AF423" s="3" t="str">
        <f t="shared" si="82"/>
        <v/>
      </c>
      <c r="AG423" s="3" t="str">
        <f t="shared" si="83"/>
        <v/>
      </c>
      <c r="AH423" s="3" t="str">
        <f t="shared" si="84"/>
        <v/>
      </c>
      <c r="AU423" s="4">
        <v>400</v>
      </c>
      <c r="AV423" s="4" t="s">
        <v>91</v>
      </c>
      <c r="AW423" s="4">
        <v>120</v>
      </c>
      <c r="AY423" s="4">
        <v>400</v>
      </c>
      <c r="AZ423" s="4" t="s">
        <v>87</v>
      </c>
      <c r="BA423" s="4">
        <v>5</v>
      </c>
      <c r="BO423" s="4">
        <v>400</v>
      </c>
      <c r="BP423" s="4" t="s">
        <v>73</v>
      </c>
      <c r="BQ423" s="4">
        <v>470</v>
      </c>
      <c r="BS423" s="4">
        <v>400</v>
      </c>
      <c r="BT423" s="4" t="s">
        <v>87</v>
      </c>
      <c r="BU423" s="4">
        <v>5</v>
      </c>
    </row>
    <row r="424" spans="32:73" ht="9.75" customHeight="1" x14ac:dyDescent="0.7">
      <c r="AF424" s="3" t="str">
        <f t="shared" si="82"/>
        <v/>
      </c>
      <c r="AG424" s="3" t="str">
        <f t="shared" si="83"/>
        <v/>
      </c>
      <c r="AH424" s="3" t="str">
        <f t="shared" si="84"/>
        <v/>
      </c>
      <c r="AU424" s="4">
        <v>401</v>
      </c>
      <c r="AV424" s="4" t="s">
        <v>91</v>
      </c>
      <c r="AW424" s="4">
        <v>120</v>
      </c>
      <c r="AY424" s="4">
        <v>401</v>
      </c>
      <c r="AZ424" s="4" t="s">
        <v>87</v>
      </c>
      <c r="BA424" s="4">
        <v>5</v>
      </c>
      <c r="BO424" s="4">
        <v>401</v>
      </c>
      <c r="BP424" s="4" t="s">
        <v>73</v>
      </c>
      <c r="BQ424" s="4">
        <v>470</v>
      </c>
      <c r="BS424" s="4">
        <v>401</v>
      </c>
      <c r="BT424" s="4" t="s">
        <v>87</v>
      </c>
      <c r="BU424" s="4">
        <v>5</v>
      </c>
    </row>
    <row r="425" spans="32:73" ht="9.75" customHeight="1" x14ac:dyDescent="0.7">
      <c r="AF425" s="3" t="str">
        <f t="shared" si="82"/>
        <v/>
      </c>
      <c r="AG425" s="3" t="str">
        <f t="shared" si="83"/>
        <v/>
      </c>
      <c r="AH425" s="3" t="str">
        <f t="shared" si="84"/>
        <v/>
      </c>
      <c r="AU425" s="4">
        <v>402</v>
      </c>
      <c r="AV425" s="4" t="s">
        <v>91</v>
      </c>
      <c r="AW425" s="4">
        <v>120</v>
      </c>
      <c r="AY425" s="4">
        <v>402</v>
      </c>
      <c r="AZ425" s="4" t="s">
        <v>87</v>
      </c>
      <c r="BA425" s="4">
        <v>5</v>
      </c>
      <c r="BO425" s="4">
        <v>402</v>
      </c>
      <c r="BP425" s="4" t="s">
        <v>73</v>
      </c>
      <c r="BQ425" s="4">
        <v>470</v>
      </c>
      <c r="BS425" s="4">
        <v>402</v>
      </c>
      <c r="BT425" s="4" t="s">
        <v>87</v>
      </c>
      <c r="BU425" s="4">
        <v>5</v>
      </c>
    </row>
    <row r="426" spans="32:73" ht="9.75" customHeight="1" x14ac:dyDescent="0.7">
      <c r="AF426" s="3" t="str">
        <f t="shared" si="82"/>
        <v/>
      </c>
      <c r="AG426" s="3" t="str">
        <f t="shared" si="83"/>
        <v/>
      </c>
      <c r="AH426" s="3" t="str">
        <f t="shared" si="84"/>
        <v/>
      </c>
      <c r="AU426" s="4">
        <v>403</v>
      </c>
      <c r="AV426" s="4" t="s">
        <v>91</v>
      </c>
      <c r="AW426" s="4">
        <v>120</v>
      </c>
      <c r="AY426" s="4">
        <v>403</v>
      </c>
      <c r="AZ426" s="4" t="s">
        <v>87</v>
      </c>
      <c r="BA426" s="4">
        <v>5</v>
      </c>
      <c r="BO426" s="4">
        <v>403</v>
      </c>
      <c r="BP426" s="4" t="s">
        <v>73</v>
      </c>
      <c r="BQ426" s="4">
        <v>470</v>
      </c>
      <c r="BS426" s="4">
        <v>403</v>
      </c>
      <c r="BT426" s="4" t="s">
        <v>87</v>
      </c>
      <c r="BU426" s="4">
        <v>5</v>
      </c>
    </row>
    <row r="427" spans="32:73" ht="9.75" customHeight="1" x14ac:dyDescent="0.7">
      <c r="AF427" s="3" t="str">
        <f t="shared" si="82"/>
        <v/>
      </c>
      <c r="AG427" s="3" t="str">
        <f t="shared" si="83"/>
        <v/>
      </c>
      <c r="AH427" s="3" t="str">
        <f t="shared" si="84"/>
        <v/>
      </c>
      <c r="AU427" s="4">
        <v>404</v>
      </c>
      <c r="AV427" s="4" t="s">
        <v>91</v>
      </c>
      <c r="AW427" s="4">
        <v>120</v>
      </c>
      <c r="AY427" s="4">
        <v>404</v>
      </c>
      <c r="AZ427" s="4" t="s">
        <v>87</v>
      </c>
      <c r="BA427" s="4">
        <v>5</v>
      </c>
      <c r="BO427" s="4">
        <v>404</v>
      </c>
      <c r="BP427" s="4" t="s">
        <v>73</v>
      </c>
      <c r="BQ427" s="4">
        <v>470</v>
      </c>
      <c r="BS427" s="4">
        <v>404</v>
      </c>
      <c r="BT427" s="4" t="s">
        <v>87</v>
      </c>
      <c r="BU427" s="4">
        <v>5</v>
      </c>
    </row>
    <row r="428" spans="32:73" ht="9.75" customHeight="1" x14ac:dyDescent="0.7">
      <c r="AF428" s="3" t="str">
        <f t="shared" si="82"/>
        <v/>
      </c>
      <c r="AG428" s="3" t="str">
        <f t="shared" si="83"/>
        <v/>
      </c>
      <c r="AH428" s="3" t="str">
        <f t="shared" si="84"/>
        <v/>
      </c>
      <c r="AU428" s="4">
        <v>405</v>
      </c>
      <c r="AV428" s="4" t="s">
        <v>91</v>
      </c>
      <c r="AW428" s="4">
        <v>120</v>
      </c>
      <c r="AY428" s="4">
        <v>405</v>
      </c>
      <c r="AZ428" s="4" t="s">
        <v>87</v>
      </c>
      <c r="BA428" s="4">
        <v>5</v>
      </c>
      <c r="BO428" s="4">
        <v>405</v>
      </c>
      <c r="BP428" s="4" t="s">
        <v>73</v>
      </c>
      <c r="BQ428" s="4">
        <v>470</v>
      </c>
      <c r="BS428" s="4">
        <v>405</v>
      </c>
      <c r="BT428" s="4" t="s">
        <v>87</v>
      </c>
      <c r="BU428" s="4">
        <v>5</v>
      </c>
    </row>
    <row r="429" spans="32:73" ht="9.75" customHeight="1" x14ac:dyDescent="0.7">
      <c r="AF429" s="3" t="str">
        <f t="shared" si="82"/>
        <v/>
      </c>
      <c r="AG429" s="3" t="str">
        <f t="shared" si="83"/>
        <v/>
      </c>
      <c r="AH429" s="3" t="str">
        <f t="shared" si="84"/>
        <v/>
      </c>
      <c r="AU429" s="4">
        <v>406</v>
      </c>
      <c r="AV429" s="4" t="s">
        <v>91</v>
      </c>
      <c r="AW429" s="4">
        <v>120</v>
      </c>
      <c r="AY429" s="4">
        <v>406</v>
      </c>
      <c r="AZ429" s="4" t="s">
        <v>87</v>
      </c>
      <c r="BA429" s="4">
        <v>5</v>
      </c>
      <c r="BO429" s="4">
        <v>406</v>
      </c>
      <c r="BP429" s="4" t="s">
        <v>73</v>
      </c>
      <c r="BQ429" s="4">
        <v>470</v>
      </c>
      <c r="BS429" s="4">
        <v>406</v>
      </c>
      <c r="BT429" s="4" t="s">
        <v>87</v>
      </c>
      <c r="BU429" s="4">
        <v>5</v>
      </c>
    </row>
    <row r="430" spans="32:73" ht="9.75" customHeight="1" x14ac:dyDescent="0.7">
      <c r="AF430" s="3" t="str">
        <f t="shared" si="82"/>
        <v/>
      </c>
      <c r="AG430" s="3" t="str">
        <f t="shared" si="83"/>
        <v/>
      </c>
      <c r="AH430" s="3" t="str">
        <f t="shared" si="84"/>
        <v/>
      </c>
      <c r="AU430" s="4">
        <v>407</v>
      </c>
      <c r="AV430" s="4" t="s">
        <v>91</v>
      </c>
      <c r="AW430" s="4">
        <v>120</v>
      </c>
      <c r="AY430" s="4">
        <v>407</v>
      </c>
      <c r="AZ430" s="4" t="s">
        <v>87</v>
      </c>
      <c r="BA430" s="4">
        <v>5</v>
      </c>
      <c r="BO430" s="4">
        <v>407</v>
      </c>
      <c r="BP430" s="4" t="s">
        <v>73</v>
      </c>
      <c r="BQ430" s="4">
        <v>470</v>
      </c>
      <c r="BS430" s="4">
        <v>407</v>
      </c>
      <c r="BT430" s="4" t="s">
        <v>87</v>
      </c>
      <c r="BU430" s="4">
        <v>5</v>
      </c>
    </row>
    <row r="431" spans="32:73" ht="9.75" customHeight="1" x14ac:dyDescent="0.7">
      <c r="AF431" s="3" t="str">
        <f t="shared" si="82"/>
        <v/>
      </c>
      <c r="AG431" s="3" t="str">
        <f t="shared" si="83"/>
        <v/>
      </c>
      <c r="AH431" s="3" t="str">
        <f t="shared" si="84"/>
        <v/>
      </c>
      <c r="AU431" s="4">
        <v>408</v>
      </c>
      <c r="AV431" s="4" t="s">
        <v>91</v>
      </c>
      <c r="AW431" s="4">
        <v>120</v>
      </c>
      <c r="AY431" s="4">
        <v>408</v>
      </c>
      <c r="AZ431" s="4" t="s">
        <v>87</v>
      </c>
      <c r="BA431" s="4">
        <v>5</v>
      </c>
      <c r="BO431" s="4">
        <v>408</v>
      </c>
      <c r="BP431" s="4" t="s">
        <v>73</v>
      </c>
      <c r="BQ431" s="4">
        <v>470</v>
      </c>
      <c r="BS431" s="4">
        <v>408</v>
      </c>
      <c r="BT431" s="4" t="s">
        <v>87</v>
      </c>
      <c r="BU431" s="4">
        <v>5</v>
      </c>
    </row>
    <row r="432" spans="32:73" ht="9.75" customHeight="1" x14ac:dyDescent="0.7">
      <c r="AF432" s="3" t="str">
        <f t="shared" si="82"/>
        <v/>
      </c>
      <c r="AG432" s="3" t="str">
        <f t="shared" si="83"/>
        <v/>
      </c>
      <c r="AH432" s="3" t="str">
        <f t="shared" si="84"/>
        <v/>
      </c>
      <c r="AU432" s="4">
        <v>409</v>
      </c>
      <c r="AV432" s="4" t="s">
        <v>91</v>
      </c>
      <c r="AW432" s="4">
        <v>120</v>
      </c>
      <c r="AY432" s="4">
        <v>409</v>
      </c>
      <c r="AZ432" s="4" t="s">
        <v>87</v>
      </c>
      <c r="BA432" s="4">
        <v>5</v>
      </c>
      <c r="BO432" s="4">
        <v>409</v>
      </c>
      <c r="BP432" s="4" t="s">
        <v>73</v>
      </c>
      <c r="BQ432" s="4">
        <v>470</v>
      </c>
      <c r="BS432" s="4">
        <v>409</v>
      </c>
      <c r="BT432" s="4" t="s">
        <v>87</v>
      </c>
      <c r="BU432" s="4">
        <v>5</v>
      </c>
    </row>
    <row r="433" spans="32:73" ht="9.75" customHeight="1" x14ac:dyDescent="0.7">
      <c r="AF433" s="3" t="str">
        <f t="shared" si="82"/>
        <v/>
      </c>
      <c r="AG433" s="3" t="str">
        <f t="shared" si="83"/>
        <v/>
      </c>
      <c r="AH433" s="3" t="str">
        <f t="shared" si="84"/>
        <v/>
      </c>
      <c r="AU433" s="4">
        <v>410</v>
      </c>
      <c r="AV433" s="4" t="s">
        <v>91</v>
      </c>
      <c r="AW433" s="4">
        <v>120</v>
      </c>
      <c r="AY433" s="4">
        <v>410</v>
      </c>
      <c r="AZ433" s="4" t="s">
        <v>87</v>
      </c>
      <c r="BA433" s="4">
        <v>5</v>
      </c>
      <c r="BO433" s="4">
        <v>410</v>
      </c>
      <c r="BP433" s="4" t="s">
        <v>73</v>
      </c>
      <c r="BQ433" s="4">
        <v>470</v>
      </c>
      <c r="BS433" s="4">
        <v>410</v>
      </c>
      <c r="BT433" s="4" t="s">
        <v>87</v>
      </c>
      <c r="BU433" s="4">
        <v>5</v>
      </c>
    </row>
    <row r="434" spans="32:73" ht="9.75" customHeight="1" x14ac:dyDescent="0.7">
      <c r="AF434" s="3" t="str">
        <f t="shared" si="82"/>
        <v/>
      </c>
      <c r="AG434" s="3" t="str">
        <f t="shared" si="83"/>
        <v/>
      </c>
      <c r="AH434" s="3" t="str">
        <f t="shared" si="84"/>
        <v/>
      </c>
      <c r="AU434" s="4">
        <v>411</v>
      </c>
      <c r="AV434" s="4" t="s">
        <v>91</v>
      </c>
      <c r="AW434" s="4">
        <v>120</v>
      </c>
      <c r="AY434" s="4">
        <v>411</v>
      </c>
      <c r="AZ434" s="4" t="s">
        <v>87</v>
      </c>
      <c r="BA434" s="4">
        <v>5</v>
      </c>
      <c r="BO434" s="4">
        <v>411</v>
      </c>
      <c r="BP434" s="4" t="s">
        <v>73</v>
      </c>
      <c r="BQ434" s="4">
        <v>470</v>
      </c>
      <c r="BS434" s="4">
        <v>411</v>
      </c>
      <c r="BT434" s="4" t="s">
        <v>87</v>
      </c>
      <c r="BU434" s="4">
        <v>5</v>
      </c>
    </row>
    <row r="435" spans="32:73" ht="9.75" customHeight="1" x14ac:dyDescent="0.7">
      <c r="AF435" s="3" t="str">
        <f t="shared" si="82"/>
        <v/>
      </c>
      <c r="AG435" s="3" t="str">
        <f t="shared" si="83"/>
        <v/>
      </c>
      <c r="AH435" s="3" t="str">
        <f t="shared" si="84"/>
        <v/>
      </c>
      <c r="AU435" s="4">
        <v>412</v>
      </c>
      <c r="AV435" s="4" t="s">
        <v>91</v>
      </c>
      <c r="AW435" s="4">
        <v>120</v>
      </c>
      <c r="AY435" s="4">
        <v>412</v>
      </c>
      <c r="AZ435" s="4" t="s">
        <v>87</v>
      </c>
      <c r="BA435" s="4">
        <v>5</v>
      </c>
      <c r="BO435" s="4">
        <v>412</v>
      </c>
      <c r="BP435" s="4" t="s">
        <v>73</v>
      </c>
      <c r="BQ435" s="4">
        <v>470</v>
      </c>
      <c r="BS435" s="4">
        <v>412</v>
      </c>
      <c r="BT435" s="4" t="s">
        <v>87</v>
      </c>
      <c r="BU435" s="4">
        <v>5</v>
      </c>
    </row>
    <row r="436" spans="32:73" ht="9.75" customHeight="1" x14ac:dyDescent="0.7">
      <c r="AF436" s="3" t="str">
        <f t="shared" si="82"/>
        <v/>
      </c>
      <c r="AG436" s="3" t="str">
        <f t="shared" si="83"/>
        <v/>
      </c>
      <c r="AH436" s="3" t="str">
        <f t="shared" si="84"/>
        <v/>
      </c>
      <c r="AU436" s="4">
        <v>413</v>
      </c>
      <c r="AV436" s="4" t="s">
        <v>91</v>
      </c>
      <c r="AW436" s="4">
        <v>120</v>
      </c>
      <c r="AY436" s="4">
        <v>413</v>
      </c>
      <c r="AZ436" s="4" t="s">
        <v>87</v>
      </c>
      <c r="BA436" s="4">
        <v>5</v>
      </c>
      <c r="BO436" s="4">
        <v>413</v>
      </c>
      <c r="BP436" s="4" t="s">
        <v>73</v>
      </c>
      <c r="BQ436" s="4">
        <v>470</v>
      </c>
      <c r="BS436" s="4">
        <v>413</v>
      </c>
      <c r="BT436" s="4" t="s">
        <v>87</v>
      </c>
      <c r="BU436" s="4">
        <v>5</v>
      </c>
    </row>
    <row r="437" spans="32:73" ht="9.75" customHeight="1" x14ac:dyDescent="0.7">
      <c r="AF437" s="3" t="str">
        <f t="shared" si="82"/>
        <v/>
      </c>
      <c r="AG437" s="3" t="str">
        <f t="shared" si="83"/>
        <v/>
      </c>
      <c r="AH437" s="3" t="str">
        <f t="shared" si="84"/>
        <v/>
      </c>
      <c r="AU437" s="4">
        <v>414</v>
      </c>
      <c r="AV437" s="4" t="s">
        <v>91</v>
      </c>
      <c r="AW437" s="4">
        <v>120</v>
      </c>
      <c r="AY437" s="4">
        <v>414</v>
      </c>
      <c r="AZ437" s="4" t="s">
        <v>87</v>
      </c>
      <c r="BA437" s="4">
        <v>5</v>
      </c>
      <c r="BO437" s="4">
        <v>414</v>
      </c>
      <c r="BP437" s="4" t="s">
        <v>73</v>
      </c>
      <c r="BQ437" s="4">
        <v>470</v>
      </c>
      <c r="BS437" s="4">
        <v>414</v>
      </c>
      <c r="BT437" s="4" t="s">
        <v>87</v>
      </c>
      <c r="BU437" s="4">
        <v>5</v>
      </c>
    </row>
    <row r="438" spans="32:73" ht="9.75" customHeight="1" x14ac:dyDescent="0.7">
      <c r="AF438" s="3" t="str">
        <f t="shared" si="82"/>
        <v/>
      </c>
      <c r="AG438" s="3" t="str">
        <f t="shared" si="83"/>
        <v/>
      </c>
      <c r="AH438" s="3" t="str">
        <f t="shared" si="84"/>
        <v/>
      </c>
      <c r="AU438" s="4">
        <v>415</v>
      </c>
      <c r="AV438" s="4" t="s">
        <v>91</v>
      </c>
      <c r="AW438" s="4">
        <v>120</v>
      </c>
      <c r="AY438" s="4">
        <v>415</v>
      </c>
      <c r="AZ438" s="4" t="s">
        <v>87</v>
      </c>
      <c r="BA438" s="4">
        <v>5</v>
      </c>
      <c r="BO438" s="4">
        <v>415</v>
      </c>
      <c r="BP438" s="4" t="s">
        <v>73</v>
      </c>
      <c r="BQ438" s="4">
        <v>470</v>
      </c>
      <c r="BS438" s="4">
        <v>415</v>
      </c>
      <c r="BT438" s="4" t="s">
        <v>87</v>
      </c>
      <c r="BU438" s="4">
        <v>5</v>
      </c>
    </row>
    <row r="439" spans="32:73" ht="9.75" customHeight="1" x14ac:dyDescent="0.7">
      <c r="AF439" s="3" t="str">
        <f t="shared" si="82"/>
        <v/>
      </c>
      <c r="AG439" s="3" t="str">
        <f t="shared" si="83"/>
        <v/>
      </c>
      <c r="AH439" s="3" t="str">
        <f t="shared" si="84"/>
        <v/>
      </c>
      <c r="AU439" s="4">
        <v>416</v>
      </c>
      <c r="AV439" s="4" t="s">
        <v>91</v>
      </c>
      <c r="AW439" s="4">
        <v>120</v>
      </c>
      <c r="AY439" s="4">
        <v>416</v>
      </c>
      <c r="AZ439" s="4" t="s">
        <v>87</v>
      </c>
      <c r="BA439" s="4">
        <v>5</v>
      </c>
      <c r="BO439" s="4">
        <v>416</v>
      </c>
      <c r="BP439" s="4" t="s">
        <v>73</v>
      </c>
      <c r="BQ439" s="4">
        <v>470</v>
      </c>
      <c r="BS439" s="4">
        <v>416</v>
      </c>
      <c r="BT439" s="4" t="s">
        <v>87</v>
      </c>
      <c r="BU439" s="4">
        <v>5</v>
      </c>
    </row>
    <row r="440" spans="32:73" ht="9.75" customHeight="1" x14ac:dyDescent="0.7">
      <c r="AF440" s="3" t="str">
        <f t="shared" si="82"/>
        <v/>
      </c>
      <c r="AG440" s="3" t="str">
        <f t="shared" si="83"/>
        <v/>
      </c>
      <c r="AH440" s="3" t="str">
        <f t="shared" si="84"/>
        <v/>
      </c>
      <c r="AU440" s="4">
        <v>417</v>
      </c>
      <c r="AV440" s="4" t="s">
        <v>91</v>
      </c>
      <c r="AW440" s="4">
        <v>120</v>
      </c>
      <c r="AY440" s="4">
        <v>417</v>
      </c>
      <c r="AZ440" s="4" t="s">
        <v>87</v>
      </c>
      <c r="BA440" s="4">
        <v>5</v>
      </c>
      <c r="BO440" s="4">
        <v>417</v>
      </c>
      <c r="BP440" s="4" t="s">
        <v>73</v>
      </c>
      <c r="BQ440" s="4">
        <v>470</v>
      </c>
      <c r="BS440" s="4">
        <v>417</v>
      </c>
      <c r="BT440" s="4" t="s">
        <v>87</v>
      </c>
      <c r="BU440" s="4">
        <v>5</v>
      </c>
    </row>
    <row r="441" spans="32:73" ht="9.75" customHeight="1" x14ac:dyDescent="0.7">
      <c r="AF441" s="3" t="str">
        <f t="shared" si="82"/>
        <v/>
      </c>
      <c r="AG441" s="3" t="str">
        <f t="shared" si="83"/>
        <v/>
      </c>
      <c r="AH441" s="3" t="str">
        <f t="shared" si="84"/>
        <v/>
      </c>
      <c r="AU441" s="4">
        <v>418</v>
      </c>
      <c r="AV441" s="4" t="s">
        <v>91</v>
      </c>
      <c r="AW441" s="4">
        <v>120</v>
      </c>
      <c r="AY441" s="4">
        <v>418</v>
      </c>
      <c r="AZ441" s="4" t="s">
        <v>87</v>
      </c>
      <c r="BA441" s="4">
        <v>5</v>
      </c>
      <c r="BO441" s="4">
        <v>418</v>
      </c>
      <c r="BP441" s="4" t="s">
        <v>73</v>
      </c>
      <c r="BQ441" s="4">
        <v>470</v>
      </c>
      <c r="BS441" s="4">
        <v>418</v>
      </c>
      <c r="BT441" s="4" t="s">
        <v>87</v>
      </c>
      <c r="BU441" s="4">
        <v>5</v>
      </c>
    </row>
    <row r="442" spans="32:73" ht="9.75" customHeight="1" x14ac:dyDescent="0.7">
      <c r="AF442" s="3" t="str">
        <f t="shared" si="82"/>
        <v/>
      </c>
      <c r="AG442" s="3" t="str">
        <f t="shared" si="83"/>
        <v/>
      </c>
      <c r="AH442" s="3" t="str">
        <f t="shared" si="84"/>
        <v/>
      </c>
      <c r="AU442" s="4">
        <v>419</v>
      </c>
      <c r="AV442" s="4" t="s">
        <v>91</v>
      </c>
      <c r="AW442" s="4">
        <v>120</v>
      </c>
      <c r="AY442" s="4">
        <v>419</v>
      </c>
      <c r="AZ442" s="4" t="s">
        <v>87</v>
      </c>
      <c r="BA442" s="4">
        <v>5</v>
      </c>
      <c r="BO442" s="4">
        <v>419</v>
      </c>
      <c r="BP442" s="4" t="s">
        <v>73</v>
      </c>
      <c r="BQ442" s="4">
        <v>470</v>
      </c>
      <c r="BS442" s="4">
        <v>419</v>
      </c>
      <c r="BT442" s="4" t="s">
        <v>87</v>
      </c>
      <c r="BU442" s="4">
        <v>5</v>
      </c>
    </row>
    <row r="443" spans="32:73" ht="9.75" customHeight="1" x14ac:dyDescent="0.7">
      <c r="AF443" s="3" t="str">
        <f t="shared" si="82"/>
        <v/>
      </c>
      <c r="AG443" s="3" t="str">
        <f t="shared" si="83"/>
        <v/>
      </c>
      <c r="AH443" s="3" t="str">
        <f t="shared" si="84"/>
        <v/>
      </c>
      <c r="AU443" s="4">
        <v>420</v>
      </c>
      <c r="AV443" s="4" t="s">
        <v>91</v>
      </c>
      <c r="AW443" s="4">
        <v>120</v>
      </c>
      <c r="AY443" s="4">
        <v>420</v>
      </c>
      <c r="AZ443" s="4" t="s">
        <v>87</v>
      </c>
      <c r="BA443" s="4">
        <v>5</v>
      </c>
      <c r="BO443" s="4">
        <v>420</v>
      </c>
      <c r="BP443" s="4" t="s">
        <v>73</v>
      </c>
      <c r="BQ443" s="4">
        <v>470</v>
      </c>
      <c r="BS443" s="4">
        <v>420</v>
      </c>
      <c r="BT443" s="4" t="s">
        <v>87</v>
      </c>
      <c r="BU443" s="4">
        <v>5</v>
      </c>
    </row>
    <row r="444" spans="32:73" ht="9.75" customHeight="1" x14ac:dyDescent="0.7">
      <c r="AF444" s="3" t="str">
        <f t="shared" si="82"/>
        <v/>
      </c>
      <c r="AG444" s="3" t="str">
        <f t="shared" si="83"/>
        <v/>
      </c>
      <c r="AH444" s="3" t="str">
        <f t="shared" si="84"/>
        <v/>
      </c>
      <c r="AU444" s="4">
        <v>421</v>
      </c>
      <c r="AV444" s="4" t="s">
        <v>91</v>
      </c>
      <c r="AW444" s="4">
        <v>120</v>
      </c>
      <c r="AY444" s="4">
        <v>421</v>
      </c>
      <c r="AZ444" s="4" t="s">
        <v>87</v>
      </c>
      <c r="BA444" s="4">
        <v>5</v>
      </c>
      <c r="BO444" s="4">
        <v>421</v>
      </c>
      <c r="BP444" s="4" t="s">
        <v>73</v>
      </c>
      <c r="BQ444" s="4">
        <v>470</v>
      </c>
      <c r="BS444" s="4">
        <v>421</v>
      </c>
      <c r="BT444" s="4" t="s">
        <v>87</v>
      </c>
      <c r="BU444" s="4">
        <v>5</v>
      </c>
    </row>
    <row r="445" spans="32:73" ht="9.75" customHeight="1" x14ac:dyDescent="0.7">
      <c r="AF445" s="3" t="str">
        <f t="shared" si="82"/>
        <v/>
      </c>
      <c r="AG445" s="3" t="str">
        <f t="shared" si="83"/>
        <v/>
      </c>
      <c r="AH445" s="3" t="str">
        <f t="shared" si="84"/>
        <v/>
      </c>
      <c r="AU445" s="4">
        <v>422</v>
      </c>
      <c r="AV445" s="4" t="s">
        <v>91</v>
      </c>
      <c r="AW445" s="4">
        <v>120</v>
      </c>
      <c r="AY445" s="4">
        <v>422</v>
      </c>
      <c r="AZ445" s="4" t="s">
        <v>87</v>
      </c>
      <c r="BA445" s="4">
        <v>5</v>
      </c>
      <c r="BO445" s="4">
        <v>422</v>
      </c>
      <c r="BP445" s="4" t="s">
        <v>73</v>
      </c>
      <c r="BQ445" s="4">
        <v>470</v>
      </c>
      <c r="BS445" s="4">
        <v>422</v>
      </c>
      <c r="BT445" s="4" t="s">
        <v>87</v>
      </c>
      <c r="BU445" s="4">
        <v>5</v>
      </c>
    </row>
    <row r="446" spans="32:73" ht="9.75" customHeight="1" x14ac:dyDescent="0.7">
      <c r="AF446" s="3" t="str">
        <f t="shared" si="82"/>
        <v/>
      </c>
      <c r="AG446" s="3" t="str">
        <f t="shared" si="83"/>
        <v/>
      </c>
      <c r="AH446" s="3" t="str">
        <f t="shared" si="84"/>
        <v/>
      </c>
      <c r="AU446" s="4">
        <v>423</v>
      </c>
      <c r="AV446" s="4" t="s">
        <v>91</v>
      </c>
      <c r="AW446" s="4">
        <v>120</v>
      </c>
      <c r="AY446" s="4">
        <v>423</v>
      </c>
      <c r="AZ446" s="4" t="s">
        <v>87</v>
      </c>
      <c r="BA446" s="4">
        <v>5</v>
      </c>
      <c r="BO446" s="4">
        <v>423</v>
      </c>
      <c r="BP446" s="4" t="s">
        <v>73</v>
      </c>
      <c r="BQ446" s="4">
        <v>470</v>
      </c>
      <c r="BS446" s="4">
        <v>423</v>
      </c>
      <c r="BT446" s="4" t="s">
        <v>87</v>
      </c>
      <c r="BU446" s="4">
        <v>5</v>
      </c>
    </row>
    <row r="447" spans="32:73" ht="9.75" customHeight="1" x14ac:dyDescent="0.7">
      <c r="AF447" s="3" t="str">
        <f t="shared" si="82"/>
        <v/>
      </c>
      <c r="AG447" s="3" t="str">
        <f t="shared" si="83"/>
        <v/>
      </c>
      <c r="AH447" s="3" t="str">
        <f t="shared" si="84"/>
        <v/>
      </c>
      <c r="AU447" s="4">
        <v>424</v>
      </c>
      <c r="AV447" s="4" t="s">
        <v>91</v>
      </c>
      <c r="AW447" s="4">
        <v>120</v>
      </c>
      <c r="AY447" s="4">
        <v>424</v>
      </c>
      <c r="AZ447" s="4" t="s">
        <v>87</v>
      </c>
      <c r="BA447" s="4">
        <v>5</v>
      </c>
      <c r="BO447" s="4">
        <v>424</v>
      </c>
      <c r="BP447" s="4" t="s">
        <v>73</v>
      </c>
      <c r="BQ447" s="4">
        <v>470</v>
      </c>
      <c r="BS447" s="4">
        <v>424</v>
      </c>
      <c r="BT447" s="4" t="s">
        <v>87</v>
      </c>
      <c r="BU447" s="4">
        <v>5</v>
      </c>
    </row>
    <row r="448" spans="32:73" ht="9.75" customHeight="1" x14ac:dyDescent="0.7">
      <c r="AF448" s="3" t="str">
        <f t="shared" si="82"/>
        <v/>
      </c>
      <c r="AG448" s="3" t="str">
        <f t="shared" si="83"/>
        <v/>
      </c>
      <c r="AH448" s="3" t="str">
        <f t="shared" si="84"/>
        <v/>
      </c>
      <c r="AU448" s="4">
        <v>425</v>
      </c>
      <c r="AV448" s="4" t="s">
        <v>91</v>
      </c>
      <c r="AW448" s="4">
        <v>120</v>
      </c>
      <c r="AY448" s="4">
        <v>425</v>
      </c>
      <c r="AZ448" s="4" t="s">
        <v>87</v>
      </c>
      <c r="BA448" s="4">
        <v>5</v>
      </c>
      <c r="BO448" s="4">
        <v>425</v>
      </c>
      <c r="BP448" s="4" t="s">
        <v>73</v>
      </c>
      <c r="BQ448" s="4">
        <v>470</v>
      </c>
      <c r="BS448" s="4">
        <v>425</v>
      </c>
      <c r="BT448" s="4" t="s">
        <v>87</v>
      </c>
      <c r="BU448" s="4">
        <v>5</v>
      </c>
    </row>
    <row r="449" spans="32:73" ht="9.75" customHeight="1" x14ac:dyDescent="0.7">
      <c r="AF449" s="3" t="str">
        <f t="shared" si="82"/>
        <v/>
      </c>
      <c r="AG449" s="3" t="str">
        <f t="shared" si="83"/>
        <v/>
      </c>
      <c r="AH449" s="3" t="str">
        <f t="shared" si="84"/>
        <v/>
      </c>
      <c r="AU449" s="4">
        <v>426</v>
      </c>
      <c r="AV449" s="4" t="s">
        <v>91</v>
      </c>
      <c r="AW449" s="4">
        <v>120</v>
      </c>
      <c r="AY449" s="4">
        <v>426</v>
      </c>
      <c r="AZ449" s="4" t="s">
        <v>87</v>
      </c>
      <c r="BA449" s="4">
        <v>5</v>
      </c>
      <c r="BO449" s="4">
        <v>426</v>
      </c>
      <c r="BP449" s="4" t="s">
        <v>73</v>
      </c>
      <c r="BQ449" s="4">
        <v>470</v>
      </c>
      <c r="BS449" s="4">
        <v>426</v>
      </c>
      <c r="BT449" s="4" t="s">
        <v>87</v>
      </c>
      <c r="BU449" s="4">
        <v>5</v>
      </c>
    </row>
    <row r="450" spans="32:73" ht="9.75" customHeight="1" x14ac:dyDescent="0.7">
      <c r="AF450" s="3" t="str">
        <f t="shared" si="82"/>
        <v/>
      </c>
      <c r="AG450" s="3" t="str">
        <f t="shared" si="83"/>
        <v/>
      </c>
      <c r="AH450" s="3" t="str">
        <f t="shared" si="84"/>
        <v/>
      </c>
      <c r="AU450" s="4">
        <v>427</v>
      </c>
      <c r="AV450" s="4" t="s">
        <v>91</v>
      </c>
      <c r="AW450" s="4">
        <v>120</v>
      </c>
      <c r="AY450" s="4">
        <v>427</v>
      </c>
      <c r="AZ450" s="4" t="s">
        <v>87</v>
      </c>
      <c r="BA450" s="4">
        <v>5</v>
      </c>
      <c r="BO450" s="4">
        <v>427</v>
      </c>
      <c r="BP450" s="4" t="s">
        <v>73</v>
      </c>
      <c r="BQ450" s="4">
        <v>470</v>
      </c>
      <c r="BS450" s="4">
        <v>427</v>
      </c>
      <c r="BT450" s="4" t="s">
        <v>87</v>
      </c>
      <c r="BU450" s="4">
        <v>5</v>
      </c>
    </row>
    <row r="451" spans="32:73" ht="9.75" customHeight="1" x14ac:dyDescent="0.7">
      <c r="AF451" s="3" t="str">
        <f t="shared" si="82"/>
        <v/>
      </c>
      <c r="AG451" s="3" t="str">
        <f t="shared" si="83"/>
        <v/>
      </c>
      <c r="AH451" s="3" t="str">
        <f t="shared" si="84"/>
        <v/>
      </c>
      <c r="AU451" s="4">
        <v>428</v>
      </c>
      <c r="AV451" s="4" t="s">
        <v>91</v>
      </c>
      <c r="AW451" s="4">
        <v>120</v>
      </c>
      <c r="AY451" s="4">
        <v>428</v>
      </c>
      <c r="AZ451" s="4" t="s">
        <v>87</v>
      </c>
      <c r="BA451" s="4">
        <v>5</v>
      </c>
      <c r="BO451" s="4">
        <v>428</v>
      </c>
      <c r="BP451" s="4" t="s">
        <v>73</v>
      </c>
      <c r="BQ451" s="4">
        <v>470</v>
      </c>
      <c r="BS451" s="4">
        <v>428</v>
      </c>
      <c r="BT451" s="4" t="s">
        <v>87</v>
      </c>
      <c r="BU451" s="4">
        <v>5</v>
      </c>
    </row>
    <row r="452" spans="32:73" ht="9.75" customHeight="1" x14ac:dyDescent="0.7">
      <c r="AF452" s="3" t="str">
        <f t="shared" si="82"/>
        <v/>
      </c>
      <c r="AG452" s="3" t="str">
        <f t="shared" si="83"/>
        <v/>
      </c>
      <c r="AH452" s="3" t="str">
        <f t="shared" si="84"/>
        <v/>
      </c>
      <c r="AU452" s="4">
        <v>429</v>
      </c>
      <c r="AV452" s="4" t="s">
        <v>91</v>
      </c>
      <c r="AW452" s="4">
        <v>120</v>
      </c>
      <c r="AY452" s="4">
        <v>429</v>
      </c>
      <c r="AZ452" s="4" t="s">
        <v>87</v>
      </c>
      <c r="BA452" s="4">
        <v>5</v>
      </c>
      <c r="BO452" s="4">
        <v>429</v>
      </c>
      <c r="BP452" s="4" t="s">
        <v>73</v>
      </c>
      <c r="BQ452" s="4">
        <v>470</v>
      </c>
      <c r="BS452" s="4">
        <v>429</v>
      </c>
      <c r="BT452" s="4" t="s">
        <v>87</v>
      </c>
      <c r="BU452" s="4">
        <v>5</v>
      </c>
    </row>
    <row r="453" spans="32:73" ht="9.75" customHeight="1" x14ac:dyDescent="0.7">
      <c r="AF453" s="3" t="str">
        <f t="shared" si="82"/>
        <v/>
      </c>
      <c r="AG453" s="3" t="str">
        <f t="shared" si="83"/>
        <v/>
      </c>
      <c r="AH453" s="3" t="str">
        <f t="shared" si="84"/>
        <v/>
      </c>
      <c r="AU453" s="4">
        <v>430</v>
      </c>
      <c r="AV453" s="4" t="s">
        <v>91</v>
      </c>
      <c r="AW453" s="4">
        <v>120</v>
      </c>
      <c r="AY453" s="4">
        <v>430</v>
      </c>
      <c r="AZ453" s="4" t="s">
        <v>87</v>
      </c>
      <c r="BA453" s="4">
        <v>5</v>
      </c>
      <c r="BO453" s="4">
        <v>430</v>
      </c>
      <c r="BP453" s="4" t="s">
        <v>73</v>
      </c>
      <c r="BQ453" s="4">
        <v>470</v>
      </c>
      <c r="BS453" s="4">
        <v>430</v>
      </c>
      <c r="BT453" s="4" t="s">
        <v>87</v>
      </c>
      <c r="BU453" s="4">
        <v>5</v>
      </c>
    </row>
    <row r="454" spans="32:73" ht="9.75" customHeight="1" x14ac:dyDescent="0.7">
      <c r="AF454" s="3" t="str">
        <f t="shared" si="82"/>
        <v/>
      </c>
      <c r="AG454" s="3" t="str">
        <f t="shared" si="83"/>
        <v/>
      </c>
      <c r="AH454" s="3" t="str">
        <f t="shared" si="84"/>
        <v/>
      </c>
      <c r="AU454" s="4">
        <v>431</v>
      </c>
      <c r="AV454" s="4" t="s">
        <v>91</v>
      </c>
      <c r="AW454" s="4">
        <v>120</v>
      </c>
      <c r="AY454" s="4">
        <v>431</v>
      </c>
      <c r="AZ454" s="4" t="s">
        <v>87</v>
      </c>
      <c r="BA454" s="4">
        <v>5</v>
      </c>
      <c r="BO454" s="4">
        <v>431</v>
      </c>
      <c r="BP454" s="4" t="s">
        <v>73</v>
      </c>
      <c r="BQ454" s="4">
        <v>470</v>
      </c>
      <c r="BS454" s="4">
        <v>431</v>
      </c>
      <c r="BT454" s="4" t="s">
        <v>87</v>
      </c>
      <c r="BU454" s="4">
        <v>5</v>
      </c>
    </row>
    <row r="455" spans="32:73" ht="9.75" customHeight="1" x14ac:dyDescent="0.7">
      <c r="AF455" s="3" t="str">
        <f t="shared" si="82"/>
        <v/>
      </c>
      <c r="AG455" s="3" t="str">
        <f t="shared" si="83"/>
        <v/>
      </c>
      <c r="AH455" s="3" t="str">
        <f t="shared" si="84"/>
        <v/>
      </c>
      <c r="AU455" s="4">
        <v>432</v>
      </c>
      <c r="AV455" s="4" t="s">
        <v>91</v>
      </c>
      <c r="AW455" s="4">
        <v>120</v>
      </c>
      <c r="AY455" s="4">
        <v>432</v>
      </c>
      <c r="AZ455" s="4" t="s">
        <v>87</v>
      </c>
      <c r="BA455" s="4">
        <v>5</v>
      </c>
      <c r="BO455" s="4">
        <v>432</v>
      </c>
      <c r="BP455" s="4" t="s">
        <v>73</v>
      </c>
      <c r="BQ455" s="4">
        <v>470</v>
      </c>
      <c r="BS455" s="4">
        <v>432</v>
      </c>
      <c r="BT455" s="4" t="s">
        <v>87</v>
      </c>
      <c r="BU455" s="4">
        <v>5</v>
      </c>
    </row>
    <row r="456" spans="32:73" ht="9.75" customHeight="1" x14ac:dyDescent="0.7">
      <c r="AF456" s="3" t="str">
        <f t="shared" si="82"/>
        <v/>
      </c>
      <c r="AG456" s="3" t="str">
        <f t="shared" si="83"/>
        <v/>
      </c>
      <c r="AH456" s="3" t="str">
        <f t="shared" si="84"/>
        <v/>
      </c>
      <c r="AU456" s="4">
        <v>433</v>
      </c>
      <c r="AV456" s="4" t="s">
        <v>91</v>
      </c>
      <c r="AW456" s="4">
        <v>120</v>
      </c>
      <c r="AY456" s="4">
        <v>433</v>
      </c>
      <c r="AZ456" s="4" t="s">
        <v>87</v>
      </c>
      <c r="BA456" s="4">
        <v>5</v>
      </c>
      <c r="BO456" s="4">
        <v>433</v>
      </c>
      <c r="BP456" s="4" t="s">
        <v>73</v>
      </c>
      <c r="BQ456" s="4">
        <v>470</v>
      </c>
      <c r="BS456" s="4">
        <v>433</v>
      </c>
      <c r="BT456" s="4" t="s">
        <v>87</v>
      </c>
      <c r="BU456" s="4">
        <v>5</v>
      </c>
    </row>
    <row r="457" spans="32:73" ht="9.75" customHeight="1" x14ac:dyDescent="0.7">
      <c r="AF457" s="3" t="str">
        <f t="shared" si="82"/>
        <v/>
      </c>
      <c r="AG457" s="3" t="str">
        <f t="shared" si="83"/>
        <v/>
      </c>
      <c r="AH457" s="3" t="str">
        <f t="shared" si="84"/>
        <v/>
      </c>
      <c r="AU457" s="4">
        <v>434</v>
      </c>
      <c r="AV457" s="4" t="s">
        <v>91</v>
      </c>
      <c r="AW457" s="4">
        <v>120</v>
      </c>
      <c r="AY457" s="4">
        <v>434</v>
      </c>
      <c r="AZ457" s="4" t="s">
        <v>87</v>
      </c>
      <c r="BA457" s="4">
        <v>5</v>
      </c>
      <c r="BO457" s="4">
        <v>434</v>
      </c>
      <c r="BP457" s="4" t="s">
        <v>73</v>
      </c>
      <c r="BQ457" s="4">
        <v>470</v>
      </c>
      <c r="BS457" s="4">
        <v>434</v>
      </c>
      <c r="BT457" s="4" t="s">
        <v>87</v>
      </c>
      <c r="BU457" s="4">
        <v>5</v>
      </c>
    </row>
    <row r="458" spans="32:73" ht="9.75" customHeight="1" x14ac:dyDescent="0.7">
      <c r="AF458" s="3" t="str">
        <f t="shared" si="82"/>
        <v/>
      </c>
      <c r="AG458" s="3" t="str">
        <f t="shared" si="83"/>
        <v/>
      </c>
      <c r="AH458" s="3" t="str">
        <f t="shared" si="84"/>
        <v/>
      </c>
      <c r="AU458" s="4">
        <v>435</v>
      </c>
      <c r="AV458" s="4" t="s">
        <v>91</v>
      </c>
      <c r="AW458" s="4">
        <v>120</v>
      </c>
      <c r="AY458" s="4">
        <v>435</v>
      </c>
      <c r="AZ458" s="4" t="s">
        <v>87</v>
      </c>
      <c r="BA458" s="4">
        <v>5</v>
      </c>
      <c r="BO458" s="4">
        <v>435</v>
      </c>
      <c r="BP458" s="4" t="s">
        <v>73</v>
      </c>
      <c r="BQ458" s="4">
        <v>470</v>
      </c>
      <c r="BS458" s="4">
        <v>435</v>
      </c>
      <c r="BT458" s="4" t="s">
        <v>87</v>
      </c>
      <c r="BU458" s="4">
        <v>5</v>
      </c>
    </row>
    <row r="459" spans="32:73" ht="9.75" customHeight="1" x14ac:dyDescent="0.7">
      <c r="AF459" s="3" t="str">
        <f t="shared" si="82"/>
        <v/>
      </c>
      <c r="AG459" s="3" t="str">
        <f t="shared" si="83"/>
        <v/>
      </c>
      <c r="AH459" s="3" t="str">
        <f t="shared" si="84"/>
        <v/>
      </c>
      <c r="AU459" s="4">
        <v>436</v>
      </c>
      <c r="AV459" s="4" t="s">
        <v>91</v>
      </c>
      <c r="AW459" s="4">
        <v>120</v>
      </c>
      <c r="AY459" s="4">
        <v>436</v>
      </c>
      <c r="AZ459" s="4" t="s">
        <v>87</v>
      </c>
      <c r="BA459" s="4">
        <v>5</v>
      </c>
      <c r="BO459" s="4">
        <v>436</v>
      </c>
      <c r="BP459" s="4" t="s">
        <v>73</v>
      </c>
      <c r="BQ459" s="4">
        <v>470</v>
      </c>
      <c r="BS459" s="4">
        <v>436</v>
      </c>
      <c r="BT459" s="4" t="s">
        <v>87</v>
      </c>
      <c r="BU459" s="4">
        <v>5</v>
      </c>
    </row>
    <row r="460" spans="32:73" ht="9.75" customHeight="1" x14ac:dyDescent="0.7">
      <c r="AF460" s="3" t="str">
        <f t="shared" si="82"/>
        <v/>
      </c>
      <c r="AG460" s="3" t="str">
        <f t="shared" si="83"/>
        <v/>
      </c>
      <c r="AH460" s="3" t="str">
        <f t="shared" si="84"/>
        <v/>
      </c>
      <c r="AU460" s="4">
        <v>437</v>
      </c>
      <c r="AV460" s="4" t="s">
        <v>91</v>
      </c>
      <c r="AW460" s="4">
        <v>120</v>
      </c>
      <c r="AY460" s="4">
        <v>437</v>
      </c>
      <c r="AZ460" s="4" t="s">
        <v>87</v>
      </c>
      <c r="BA460" s="4">
        <v>5</v>
      </c>
      <c r="BO460" s="4">
        <v>437</v>
      </c>
      <c r="BP460" s="4" t="s">
        <v>73</v>
      </c>
      <c r="BQ460" s="4">
        <v>470</v>
      </c>
      <c r="BS460" s="4">
        <v>437</v>
      </c>
      <c r="BT460" s="4" t="s">
        <v>87</v>
      </c>
      <c r="BU460" s="4">
        <v>5</v>
      </c>
    </row>
    <row r="461" spans="32:73" ht="9.75" customHeight="1" x14ac:dyDescent="0.7">
      <c r="AF461" s="3" t="str">
        <f t="shared" si="82"/>
        <v/>
      </c>
      <c r="AG461" s="3" t="str">
        <f t="shared" si="83"/>
        <v/>
      </c>
      <c r="AH461" s="3" t="str">
        <f t="shared" si="84"/>
        <v/>
      </c>
      <c r="AU461" s="4">
        <v>438</v>
      </c>
      <c r="AV461" s="4" t="s">
        <v>91</v>
      </c>
      <c r="AW461" s="4">
        <v>120</v>
      </c>
      <c r="AY461" s="4">
        <v>438</v>
      </c>
      <c r="AZ461" s="4" t="s">
        <v>87</v>
      </c>
      <c r="BA461" s="4">
        <v>5</v>
      </c>
      <c r="BO461" s="4">
        <v>438</v>
      </c>
      <c r="BP461" s="4" t="s">
        <v>73</v>
      </c>
      <c r="BQ461" s="4">
        <v>470</v>
      </c>
      <c r="BS461" s="4">
        <v>438</v>
      </c>
      <c r="BT461" s="4" t="s">
        <v>87</v>
      </c>
      <c r="BU461" s="4">
        <v>5</v>
      </c>
    </row>
    <row r="462" spans="32:73" ht="9.75" customHeight="1" x14ac:dyDescent="0.7">
      <c r="AF462" s="3" t="str">
        <f t="shared" si="82"/>
        <v/>
      </c>
      <c r="AG462" s="3" t="str">
        <f t="shared" si="83"/>
        <v/>
      </c>
      <c r="AH462" s="3" t="str">
        <f t="shared" si="84"/>
        <v/>
      </c>
      <c r="AU462" s="4">
        <v>439</v>
      </c>
      <c r="AV462" s="4" t="s">
        <v>91</v>
      </c>
      <c r="AW462" s="4">
        <v>120</v>
      </c>
      <c r="AY462" s="4">
        <v>439</v>
      </c>
      <c r="AZ462" s="4" t="s">
        <v>87</v>
      </c>
      <c r="BA462" s="4">
        <v>5</v>
      </c>
      <c r="BO462" s="4">
        <v>439</v>
      </c>
      <c r="BP462" s="4" t="s">
        <v>73</v>
      </c>
      <c r="BQ462" s="4">
        <v>470</v>
      </c>
      <c r="BS462" s="4">
        <v>439</v>
      </c>
      <c r="BT462" s="4" t="s">
        <v>87</v>
      </c>
      <c r="BU462" s="4">
        <v>5</v>
      </c>
    </row>
    <row r="463" spans="32:73" ht="9.75" customHeight="1" x14ac:dyDescent="0.7">
      <c r="AF463" s="3" t="str">
        <f t="shared" si="82"/>
        <v/>
      </c>
      <c r="AG463" s="3" t="str">
        <f t="shared" si="83"/>
        <v/>
      </c>
      <c r="AH463" s="3" t="str">
        <f t="shared" si="84"/>
        <v/>
      </c>
      <c r="AU463" s="4">
        <v>440</v>
      </c>
      <c r="AV463" s="4" t="s">
        <v>91</v>
      </c>
      <c r="AW463" s="4">
        <v>120</v>
      </c>
      <c r="AY463" s="4">
        <v>440</v>
      </c>
      <c r="AZ463" s="4" t="s">
        <v>87</v>
      </c>
      <c r="BA463" s="4">
        <v>5</v>
      </c>
      <c r="BO463" s="4">
        <v>440</v>
      </c>
      <c r="BP463" s="4" t="s">
        <v>73</v>
      </c>
      <c r="BQ463" s="4">
        <v>470</v>
      </c>
      <c r="BS463" s="4">
        <v>440</v>
      </c>
      <c r="BT463" s="4" t="s">
        <v>87</v>
      </c>
      <c r="BU463" s="4">
        <v>5</v>
      </c>
    </row>
    <row r="464" spans="32:73" ht="9.75" customHeight="1" x14ac:dyDescent="0.7">
      <c r="AF464" s="3" t="str">
        <f t="shared" si="82"/>
        <v/>
      </c>
      <c r="AG464" s="3" t="str">
        <f t="shared" si="83"/>
        <v/>
      </c>
      <c r="AH464" s="3" t="str">
        <f t="shared" si="84"/>
        <v/>
      </c>
      <c r="AU464" s="4">
        <v>441</v>
      </c>
      <c r="AV464" s="4" t="s">
        <v>91</v>
      </c>
      <c r="AW464" s="4">
        <v>120</v>
      </c>
      <c r="AY464" s="4">
        <v>441</v>
      </c>
      <c r="AZ464" s="4" t="s">
        <v>87</v>
      </c>
      <c r="BA464" s="4">
        <v>5</v>
      </c>
      <c r="BO464" s="4">
        <v>441</v>
      </c>
      <c r="BP464" s="4" t="s">
        <v>73</v>
      </c>
      <c r="BQ464" s="4">
        <v>470</v>
      </c>
      <c r="BS464" s="4">
        <v>441</v>
      </c>
      <c r="BT464" s="4" t="s">
        <v>87</v>
      </c>
      <c r="BU464" s="4">
        <v>5</v>
      </c>
    </row>
    <row r="465" spans="32:73" ht="9.75" customHeight="1" x14ac:dyDescent="0.7">
      <c r="AF465" s="3" t="str">
        <f t="shared" si="82"/>
        <v/>
      </c>
      <c r="AG465" s="3" t="str">
        <f t="shared" si="83"/>
        <v/>
      </c>
      <c r="AH465" s="3" t="str">
        <f t="shared" si="84"/>
        <v/>
      </c>
      <c r="AU465" s="4">
        <v>442</v>
      </c>
      <c r="AV465" s="4" t="s">
        <v>91</v>
      </c>
      <c r="AW465" s="4">
        <v>120</v>
      </c>
      <c r="AY465" s="4">
        <v>442</v>
      </c>
      <c r="AZ465" s="4" t="s">
        <v>87</v>
      </c>
      <c r="BA465" s="4">
        <v>5</v>
      </c>
      <c r="BO465" s="4">
        <v>442</v>
      </c>
      <c r="BP465" s="4" t="s">
        <v>73</v>
      </c>
      <c r="BQ465" s="4">
        <v>470</v>
      </c>
      <c r="BS465" s="4">
        <v>442</v>
      </c>
      <c r="BT465" s="4" t="s">
        <v>87</v>
      </c>
      <c r="BU465" s="4">
        <v>5</v>
      </c>
    </row>
    <row r="466" spans="32:73" ht="9.75" customHeight="1" x14ac:dyDescent="0.7">
      <c r="AF466" s="3" t="str">
        <f t="shared" si="82"/>
        <v/>
      </c>
      <c r="AG466" s="3" t="str">
        <f t="shared" si="83"/>
        <v/>
      </c>
      <c r="AH466" s="3" t="str">
        <f t="shared" si="84"/>
        <v/>
      </c>
      <c r="AU466" s="4">
        <v>443</v>
      </c>
      <c r="AV466" s="4" t="s">
        <v>91</v>
      </c>
      <c r="AW466" s="4">
        <v>120</v>
      </c>
      <c r="AY466" s="4">
        <v>443</v>
      </c>
      <c r="AZ466" s="4" t="s">
        <v>87</v>
      </c>
      <c r="BA466" s="4">
        <v>5</v>
      </c>
      <c r="BO466" s="4">
        <v>443</v>
      </c>
      <c r="BP466" s="4" t="s">
        <v>73</v>
      </c>
      <c r="BQ466" s="4">
        <v>470</v>
      </c>
      <c r="BS466" s="4">
        <v>443</v>
      </c>
      <c r="BT466" s="4" t="s">
        <v>87</v>
      </c>
      <c r="BU466" s="4">
        <v>5</v>
      </c>
    </row>
    <row r="467" spans="32:73" ht="9.75" customHeight="1" x14ac:dyDescent="0.7">
      <c r="AF467" s="3" t="str">
        <f t="shared" si="82"/>
        <v/>
      </c>
      <c r="AG467" s="3" t="str">
        <f t="shared" si="83"/>
        <v/>
      </c>
      <c r="AH467" s="3" t="str">
        <f t="shared" si="84"/>
        <v/>
      </c>
      <c r="AU467" s="4">
        <v>444</v>
      </c>
      <c r="AV467" s="4" t="s">
        <v>91</v>
      </c>
      <c r="AW467" s="4">
        <v>120</v>
      </c>
      <c r="AY467" s="4">
        <v>444</v>
      </c>
      <c r="AZ467" s="4" t="s">
        <v>87</v>
      </c>
      <c r="BA467" s="4">
        <v>5</v>
      </c>
      <c r="BO467" s="4">
        <v>444</v>
      </c>
      <c r="BP467" s="4" t="s">
        <v>73</v>
      </c>
      <c r="BQ467" s="4">
        <v>470</v>
      </c>
      <c r="BS467" s="4">
        <v>444</v>
      </c>
      <c r="BT467" s="4" t="s">
        <v>87</v>
      </c>
      <c r="BU467" s="4">
        <v>5</v>
      </c>
    </row>
    <row r="468" spans="32:73" ht="9.75" customHeight="1" x14ac:dyDescent="0.7">
      <c r="AF468" s="3" t="str">
        <f t="shared" si="82"/>
        <v/>
      </c>
      <c r="AG468" s="3" t="str">
        <f t="shared" si="83"/>
        <v/>
      </c>
      <c r="AH468" s="3" t="str">
        <f t="shared" si="84"/>
        <v/>
      </c>
      <c r="AU468" s="4">
        <v>445</v>
      </c>
      <c r="AV468" s="4" t="s">
        <v>91</v>
      </c>
      <c r="AW468" s="4">
        <v>120</v>
      </c>
      <c r="AY468" s="4">
        <v>445</v>
      </c>
      <c r="AZ468" s="4" t="s">
        <v>87</v>
      </c>
      <c r="BA468" s="4">
        <v>5</v>
      </c>
      <c r="BO468" s="4">
        <v>445</v>
      </c>
      <c r="BP468" s="4" t="s">
        <v>73</v>
      </c>
      <c r="BQ468" s="4">
        <v>470</v>
      </c>
      <c r="BS468" s="4">
        <v>445</v>
      </c>
      <c r="BT468" s="4" t="s">
        <v>87</v>
      </c>
      <c r="BU468" s="4">
        <v>5</v>
      </c>
    </row>
    <row r="469" spans="32:73" ht="9.75" customHeight="1" x14ac:dyDescent="0.7">
      <c r="AF469" s="3" t="str">
        <f t="shared" si="82"/>
        <v/>
      </c>
      <c r="AG469" s="3" t="str">
        <f t="shared" si="83"/>
        <v/>
      </c>
      <c r="AH469" s="3" t="str">
        <f t="shared" si="84"/>
        <v/>
      </c>
      <c r="AU469" s="4">
        <v>446</v>
      </c>
      <c r="AV469" s="4" t="s">
        <v>91</v>
      </c>
      <c r="AW469" s="4">
        <v>120</v>
      </c>
      <c r="AY469" s="4">
        <v>446</v>
      </c>
      <c r="AZ469" s="4" t="s">
        <v>87</v>
      </c>
      <c r="BA469" s="4">
        <v>5</v>
      </c>
      <c r="BO469" s="4">
        <v>446</v>
      </c>
      <c r="BP469" s="4" t="s">
        <v>73</v>
      </c>
      <c r="BQ469" s="4">
        <v>470</v>
      </c>
      <c r="BS469" s="4">
        <v>446</v>
      </c>
      <c r="BT469" s="4" t="s">
        <v>87</v>
      </c>
      <c r="BU469" s="4">
        <v>5</v>
      </c>
    </row>
    <row r="470" spans="32:73" ht="9.75" customHeight="1" x14ac:dyDescent="0.7">
      <c r="AF470" s="3" t="str">
        <f t="shared" si="82"/>
        <v/>
      </c>
      <c r="AG470" s="3" t="str">
        <f t="shared" si="83"/>
        <v/>
      </c>
      <c r="AH470" s="3" t="str">
        <f t="shared" si="84"/>
        <v/>
      </c>
      <c r="AU470" s="4">
        <v>447</v>
      </c>
      <c r="AV470" s="4" t="s">
        <v>91</v>
      </c>
      <c r="AW470" s="4">
        <v>120</v>
      </c>
      <c r="AY470" s="4">
        <v>447</v>
      </c>
      <c r="AZ470" s="4" t="s">
        <v>87</v>
      </c>
      <c r="BA470" s="4">
        <v>5</v>
      </c>
      <c r="BO470" s="4">
        <v>447</v>
      </c>
      <c r="BP470" s="4" t="s">
        <v>73</v>
      </c>
      <c r="BQ470" s="4">
        <v>470</v>
      </c>
      <c r="BS470" s="4">
        <v>447</v>
      </c>
      <c r="BT470" s="4" t="s">
        <v>87</v>
      </c>
      <c r="BU470" s="4">
        <v>5</v>
      </c>
    </row>
    <row r="471" spans="32:73" ht="9.75" customHeight="1" x14ac:dyDescent="0.7">
      <c r="AF471" s="3" t="str">
        <f t="shared" si="82"/>
        <v/>
      </c>
      <c r="AG471" s="3" t="str">
        <f t="shared" si="83"/>
        <v/>
      </c>
      <c r="AH471" s="3" t="str">
        <f t="shared" si="84"/>
        <v/>
      </c>
      <c r="AU471" s="4">
        <v>448</v>
      </c>
      <c r="AV471" s="4" t="s">
        <v>91</v>
      </c>
      <c r="AW471" s="4">
        <v>120</v>
      </c>
      <c r="AY471" s="4">
        <v>448</v>
      </c>
      <c r="AZ471" s="4" t="s">
        <v>87</v>
      </c>
      <c r="BA471" s="4">
        <v>5</v>
      </c>
      <c r="BO471" s="4">
        <v>448</v>
      </c>
      <c r="BP471" s="4" t="s">
        <v>73</v>
      </c>
      <c r="BQ471" s="4">
        <v>470</v>
      </c>
      <c r="BS471" s="4">
        <v>448</v>
      </c>
      <c r="BT471" s="4" t="s">
        <v>87</v>
      </c>
      <c r="BU471" s="4">
        <v>5</v>
      </c>
    </row>
    <row r="472" spans="32:73" ht="9.75" customHeight="1" x14ac:dyDescent="0.7">
      <c r="AF472" s="3" t="str">
        <f t="shared" si="82"/>
        <v/>
      </c>
      <c r="AG472" s="3" t="str">
        <f t="shared" si="83"/>
        <v/>
      </c>
      <c r="AH472" s="3" t="str">
        <f t="shared" si="84"/>
        <v/>
      </c>
      <c r="AU472" s="4">
        <v>449</v>
      </c>
      <c r="AV472" s="4" t="s">
        <v>91</v>
      </c>
      <c r="AW472" s="4">
        <v>120</v>
      </c>
      <c r="AY472" s="4">
        <v>449</v>
      </c>
      <c r="AZ472" s="4" t="s">
        <v>87</v>
      </c>
      <c r="BA472" s="4">
        <v>5</v>
      </c>
      <c r="BO472" s="4">
        <v>449</v>
      </c>
      <c r="BP472" s="4" t="s">
        <v>73</v>
      </c>
      <c r="BQ472" s="4">
        <v>470</v>
      </c>
      <c r="BS472" s="4">
        <v>449</v>
      </c>
      <c r="BT472" s="4" t="s">
        <v>87</v>
      </c>
      <c r="BU472" s="4">
        <v>5</v>
      </c>
    </row>
    <row r="473" spans="32:73" ht="9.75" customHeight="1" x14ac:dyDescent="0.7">
      <c r="AF473" s="3" t="str">
        <f t="shared" si="82"/>
        <v/>
      </c>
      <c r="AG473" s="3" t="str">
        <f t="shared" si="83"/>
        <v/>
      </c>
      <c r="AH473" s="3" t="str">
        <f t="shared" si="84"/>
        <v/>
      </c>
      <c r="AU473" s="4">
        <v>450</v>
      </c>
      <c r="AV473" s="4" t="s">
        <v>91</v>
      </c>
      <c r="AW473" s="4">
        <v>120</v>
      </c>
      <c r="AY473" s="4">
        <v>450</v>
      </c>
      <c r="AZ473" s="4" t="s">
        <v>87</v>
      </c>
      <c r="BA473" s="4">
        <v>5</v>
      </c>
      <c r="BO473" s="4">
        <v>450</v>
      </c>
      <c r="BP473" s="4" t="s">
        <v>73</v>
      </c>
      <c r="BQ473" s="4">
        <v>470</v>
      </c>
      <c r="BS473" s="4">
        <v>450</v>
      </c>
      <c r="BT473" s="4" t="s">
        <v>87</v>
      </c>
      <c r="BU473" s="4">
        <v>5</v>
      </c>
    </row>
    <row r="474" spans="32:73" ht="9.75" customHeight="1" x14ac:dyDescent="0.7">
      <c r="AF474" s="3" t="str">
        <f t="shared" si="82"/>
        <v/>
      </c>
      <c r="AG474" s="3" t="str">
        <f t="shared" si="83"/>
        <v/>
      </c>
      <c r="AH474" s="3" t="str">
        <f t="shared" si="84"/>
        <v/>
      </c>
      <c r="AU474" s="4">
        <v>451</v>
      </c>
      <c r="AV474" s="4" t="s">
        <v>91</v>
      </c>
      <c r="AW474" s="4">
        <v>120</v>
      </c>
      <c r="AY474" s="4">
        <v>451</v>
      </c>
      <c r="AZ474" s="4" t="s">
        <v>87</v>
      </c>
      <c r="BA474" s="4">
        <v>5</v>
      </c>
      <c r="BO474" s="4">
        <v>451</v>
      </c>
      <c r="BP474" s="4" t="s">
        <v>73</v>
      </c>
      <c r="BQ474" s="4">
        <v>470</v>
      </c>
      <c r="BS474" s="4">
        <v>451</v>
      </c>
      <c r="BT474" s="4" t="s">
        <v>87</v>
      </c>
      <c r="BU474" s="4">
        <v>5</v>
      </c>
    </row>
    <row r="475" spans="32:73" ht="9.75" customHeight="1" x14ac:dyDescent="0.7">
      <c r="AF475" s="3" t="str">
        <f t="shared" si="82"/>
        <v/>
      </c>
      <c r="AG475" s="3" t="str">
        <f t="shared" si="83"/>
        <v/>
      </c>
      <c r="AH475" s="3" t="str">
        <f t="shared" si="84"/>
        <v/>
      </c>
      <c r="AU475" s="4">
        <v>452</v>
      </c>
      <c r="AV475" s="4" t="s">
        <v>91</v>
      </c>
      <c r="AW475" s="4">
        <v>120</v>
      </c>
      <c r="AY475" s="4">
        <v>452</v>
      </c>
      <c r="AZ475" s="4" t="s">
        <v>87</v>
      </c>
      <c r="BA475" s="4">
        <v>5</v>
      </c>
      <c r="BO475" s="4">
        <v>452</v>
      </c>
      <c r="BP475" s="4" t="s">
        <v>73</v>
      </c>
      <c r="BQ475" s="4">
        <v>470</v>
      </c>
      <c r="BS475" s="4">
        <v>452</v>
      </c>
      <c r="BT475" s="4" t="s">
        <v>87</v>
      </c>
      <c r="BU475" s="4">
        <v>5</v>
      </c>
    </row>
    <row r="476" spans="32:73" ht="9.75" customHeight="1" x14ac:dyDescent="0.7">
      <c r="AF476" s="3" t="str">
        <f t="shared" si="82"/>
        <v/>
      </c>
      <c r="AG476" s="3" t="str">
        <f t="shared" si="83"/>
        <v/>
      </c>
      <c r="AH476" s="3" t="str">
        <f t="shared" si="84"/>
        <v/>
      </c>
      <c r="AU476" s="4">
        <v>453</v>
      </c>
      <c r="AV476" s="4" t="s">
        <v>91</v>
      </c>
      <c r="AW476" s="4">
        <v>120</v>
      </c>
      <c r="AY476" s="4">
        <v>453</v>
      </c>
      <c r="AZ476" s="4" t="s">
        <v>87</v>
      </c>
      <c r="BA476" s="4">
        <v>5</v>
      </c>
      <c r="BO476" s="4">
        <v>453</v>
      </c>
      <c r="BP476" s="4" t="s">
        <v>73</v>
      </c>
      <c r="BQ476" s="4">
        <v>470</v>
      </c>
      <c r="BS476" s="4">
        <v>453</v>
      </c>
      <c r="BT476" s="4" t="s">
        <v>87</v>
      </c>
      <c r="BU476" s="4">
        <v>5</v>
      </c>
    </row>
    <row r="477" spans="32:73" ht="9.75" customHeight="1" x14ac:dyDescent="0.7">
      <c r="AF477" s="3" t="str">
        <f t="shared" si="82"/>
        <v/>
      </c>
      <c r="AG477" s="3" t="str">
        <f t="shared" si="83"/>
        <v/>
      </c>
      <c r="AH477" s="3" t="str">
        <f t="shared" si="84"/>
        <v/>
      </c>
      <c r="AU477" s="4">
        <v>454</v>
      </c>
      <c r="AV477" s="4" t="s">
        <v>91</v>
      </c>
      <c r="AW477" s="4">
        <v>120</v>
      </c>
      <c r="AY477" s="4">
        <v>454</v>
      </c>
      <c r="AZ477" s="4" t="s">
        <v>87</v>
      </c>
      <c r="BA477" s="4">
        <v>5</v>
      </c>
      <c r="BO477" s="4">
        <v>454</v>
      </c>
      <c r="BP477" s="4" t="s">
        <v>73</v>
      </c>
      <c r="BQ477" s="4">
        <v>470</v>
      </c>
      <c r="BS477" s="4">
        <v>454</v>
      </c>
      <c r="BT477" s="4" t="s">
        <v>87</v>
      </c>
      <c r="BU477" s="4">
        <v>5</v>
      </c>
    </row>
    <row r="478" spans="32:73" ht="9.75" customHeight="1" x14ac:dyDescent="0.7">
      <c r="AF478" s="3" t="str">
        <f t="shared" si="82"/>
        <v/>
      </c>
      <c r="AG478" s="3" t="str">
        <f t="shared" si="83"/>
        <v/>
      </c>
      <c r="AH478" s="3" t="str">
        <f t="shared" si="84"/>
        <v/>
      </c>
      <c r="AU478" s="4">
        <v>455</v>
      </c>
      <c r="AV478" s="4" t="s">
        <v>91</v>
      </c>
      <c r="AW478" s="4">
        <v>120</v>
      </c>
      <c r="AY478" s="4">
        <v>455</v>
      </c>
      <c r="AZ478" s="4" t="s">
        <v>87</v>
      </c>
      <c r="BA478" s="4">
        <v>5</v>
      </c>
      <c r="BO478" s="4">
        <v>455</v>
      </c>
      <c r="BP478" s="4" t="s">
        <v>73</v>
      </c>
      <c r="BQ478" s="4">
        <v>470</v>
      </c>
      <c r="BS478" s="4">
        <v>455</v>
      </c>
      <c r="BT478" s="4" t="s">
        <v>87</v>
      </c>
      <c r="BU478" s="4">
        <v>5</v>
      </c>
    </row>
    <row r="479" spans="32:73" ht="9.75" customHeight="1" x14ac:dyDescent="0.7">
      <c r="AF479" s="3" t="str">
        <f t="shared" si="82"/>
        <v/>
      </c>
      <c r="AG479" s="3" t="str">
        <f t="shared" si="83"/>
        <v/>
      </c>
      <c r="AH479" s="3" t="str">
        <f t="shared" si="84"/>
        <v/>
      </c>
      <c r="AU479" s="4">
        <v>456</v>
      </c>
      <c r="AV479" s="4" t="s">
        <v>91</v>
      </c>
      <c r="AW479" s="4">
        <v>120</v>
      </c>
      <c r="AY479" s="4">
        <v>456</v>
      </c>
      <c r="AZ479" s="4" t="s">
        <v>87</v>
      </c>
      <c r="BA479" s="4">
        <v>5</v>
      </c>
      <c r="BO479" s="4">
        <v>456</v>
      </c>
      <c r="BP479" s="4" t="s">
        <v>73</v>
      </c>
      <c r="BQ479" s="4">
        <v>470</v>
      </c>
      <c r="BS479" s="4">
        <v>456</v>
      </c>
      <c r="BT479" s="4" t="s">
        <v>87</v>
      </c>
      <c r="BU479" s="4">
        <v>5</v>
      </c>
    </row>
    <row r="480" spans="32:73" ht="9.75" customHeight="1" x14ac:dyDescent="0.7">
      <c r="AF480" s="3" t="str">
        <f t="shared" si="82"/>
        <v/>
      </c>
      <c r="AG480" s="3" t="str">
        <f t="shared" si="83"/>
        <v/>
      </c>
      <c r="AH480" s="3" t="str">
        <f t="shared" si="84"/>
        <v/>
      </c>
      <c r="AU480" s="4">
        <v>457</v>
      </c>
      <c r="AV480" s="4" t="s">
        <v>91</v>
      </c>
      <c r="AW480" s="4">
        <v>120</v>
      </c>
      <c r="AY480" s="4">
        <v>457</v>
      </c>
      <c r="AZ480" s="4" t="s">
        <v>87</v>
      </c>
      <c r="BA480" s="4">
        <v>5</v>
      </c>
      <c r="BO480" s="4">
        <v>457</v>
      </c>
      <c r="BP480" s="4" t="s">
        <v>73</v>
      </c>
      <c r="BQ480" s="4">
        <v>470</v>
      </c>
      <c r="BS480" s="4">
        <v>457</v>
      </c>
      <c r="BT480" s="4" t="s">
        <v>87</v>
      </c>
      <c r="BU480" s="4">
        <v>5</v>
      </c>
    </row>
    <row r="481" spans="32:73" ht="9.75" customHeight="1" x14ac:dyDescent="0.7">
      <c r="AF481" s="3" t="str">
        <f t="shared" si="82"/>
        <v/>
      </c>
      <c r="AG481" s="3" t="str">
        <f t="shared" si="83"/>
        <v/>
      </c>
      <c r="AH481" s="3" t="str">
        <f t="shared" si="84"/>
        <v/>
      </c>
      <c r="AU481" s="4">
        <v>458</v>
      </c>
      <c r="AV481" s="4" t="s">
        <v>91</v>
      </c>
      <c r="AW481" s="4">
        <v>120</v>
      </c>
      <c r="AY481" s="4">
        <v>458</v>
      </c>
      <c r="AZ481" s="4" t="s">
        <v>87</v>
      </c>
      <c r="BA481" s="4">
        <v>5</v>
      </c>
      <c r="BO481" s="4">
        <v>458</v>
      </c>
      <c r="BP481" s="4" t="s">
        <v>73</v>
      </c>
      <c r="BQ481" s="4">
        <v>470</v>
      </c>
      <c r="BS481" s="4">
        <v>458</v>
      </c>
      <c r="BT481" s="4" t="s">
        <v>87</v>
      </c>
      <c r="BU481" s="4">
        <v>5</v>
      </c>
    </row>
    <row r="482" spans="32:73" ht="9.75" customHeight="1" x14ac:dyDescent="0.7">
      <c r="AF482" s="3" t="str">
        <f t="shared" si="82"/>
        <v/>
      </c>
      <c r="AG482" s="3" t="str">
        <f t="shared" si="83"/>
        <v/>
      </c>
      <c r="AH482" s="3" t="str">
        <f t="shared" si="84"/>
        <v/>
      </c>
      <c r="AU482" s="4">
        <v>459</v>
      </c>
      <c r="AV482" s="4" t="s">
        <v>91</v>
      </c>
      <c r="AW482" s="4">
        <v>120</v>
      </c>
      <c r="AY482" s="4">
        <v>459</v>
      </c>
      <c r="AZ482" s="4" t="s">
        <v>87</v>
      </c>
      <c r="BA482" s="4">
        <v>5</v>
      </c>
      <c r="BO482" s="4">
        <v>459</v>
      </c>
      <c r="BP482" s="4" t="s">
        <v>73</v>
      </c>
      <c r="BQ482" s="4">
        <v>470</v>
      </c>
      <c r="BS482" s="4">
        <v>459</v>
      </c>
      <c r="BT482" s="4" t="s">
        <v>87</v>
      </c>
      <c r="BU482" s="4">
        <v>5</v>
      </c>
    </row>
    <row r="483" spans="32:73" ht="9.75" customHeight="1" x14ac:dyDescent="0.7">
      <c r="AF483" s="3" t="str">
        <f t="shared" si="82"/>
        <v/>
      </c>
      <c r="AG483" s="3" t="str">
        <f t="shared" si="83"/>
        <v/>
      </c>
      <c r="AH483" s="3" t="str">
        <f t="shared" si="84"/>
        <v/>
      </c>
      <c r="AU483" s="4">
        <v>460</v>
      </c>
      <c r="AV483" s="4" t="s">
        <v>91</v>
      </c>
      <c r="AW483" s="4">
        <v>120</v>
      </c>
      <c r="AY483" s="4">
        <v>460</v>
      </c>
      <c r="AZ483" s="4" t="s">
        <v>87</v>
      </c>
      <c r="BA483" s="4">
        <v>5</v>
      </c>
      <c r="BO483" s="4">
        <v>460</v>
      </c>
      <c r="BP483" s="4" t="s">
        <v>73</v>
      </c>
      <c r="BQ483" s="4">
        <v>470</v>
      </c>
      <c r="BS483" s="4">
        <v>460</v>
      </c>
      <c r="BT483" s="4" t="s">
        <v>87</v>
      </c>
      <c r="BU483" s="4">
        <v>5</v>
      </c>
    </row>
    <row r="484" spans="32:73" ht="9.75" customHeight="1" x14ac:dyDescent="0.7">
      <c r="AF484" s="3" t="str">
        <f t="shared" si="82"/>
        <v/>
      </c>
      <c r="AG484" s="3" t="str">
        <f t="shared" si="83"/>
        <v/>
      </c>
      <c r="AH484" s="3" t="str">
        <f t="shared" si="84"/>
        <v/>
      </c>
      <c r="AU484" s="4">
        <v>461</v>
      </c>
      <c r="AV484" s="4" t="s">
        <v>91</v>
      </c>
      <c r="AW484" s="4">
        <v>120</v>
      </c>
      <c r="AY484" s="4">
        <v>461</v>
      </c>
      <c r="AZ484" s="4" t="s">
        <v>87</v>
      </c>
      <c r="BA484" s="4">
        <v>5</v>
      </c>
      <c r="BO484" s="4">
        <v>461</v>
      </c>
      <c r="BP484" s="4" t="s">
        <v>73</v>
      </c>
      <c r="BQ484" s="4">
        <v>470</v>
      </c>
      <c r="BS484" s="4">
        <v>461</v>
      </c>
      <c r="BT484" s="4" t="s">
        <v>87</v>
      </c>
      <c r="BU484" s="4">
        <v>5</v>
      </c>
    </row>
    <row r="485" spans="32:73" ht="9.75" customHeight="1" x14ac:dyDescent="0.7">
      <c r="AF485" s="3" t="str">
        <f t="shared" si="82"/>
        <v/>
      </c>
      <c r="AG485" s="3" t="str">
        <f t="shared" si="83"/>
        <v/>
      </c>
      <c r="AH485" s="3" t="str">
        <f t="shared" si="84"/>
        <v/>
      </c>
      <c r="AU485" s="4">
        <v>462</v>
      </c>
      <c r="AV485" s="4" t="s">
        <v>91</v>
      </c>
      <c r="AW485" s="4">
        <v>120</v>
      </c>
      <c r="AY485" s="4">
        <v>462</v>
      </c>
      <c r="AZ485" s="4" t="s">
        <v>87</v>
      </c>
      <c r="BA485" s="4">
        <v>5</v>
      </c>
      <c r="BO485" s="4">
        <v>462</v>
      </c>
      <c r="BP485" s="4" t="s">
        <v>73</v>
      </c>
      <c r="BQ485" s="4">
        <v>470</v>
      </c>
      <c r="BS485" s="4">
        <v>462</v>
      </c>
      <c r="BT485" s="4" t="s">
        <v>87</v>
      </c>
      <c r="BU485" s="4">
        <v>5</v>
      </c>
    </row>
    <row r="486" spans="32:73" ht="9.75" customHeight="1" x14ac:dyDescent="0.7">
      <c r="AF486" s="3" t="str">
        <f t="shared" ref="AF486:AF523" si="85">IF($N$18="ゆっくり（中７営業日）",AU486,IF($N$18="通常（角背上製本・簡易製本：中4営業日／丸背上製本：中6営業日）",BO486,IF($N$18="お急ぎ（角背上製本・簡易製本：中2営業日／丸背上製本：中3営業日）",CE486,IF($N$18="特急（中1営業日）",CQ486,""))))</f>
        <v/>
      </c>
      <c r="AG486" s="3" t="str">
        <f t="shared" ref="AG486:AG523" si="86">IF($N$18="ゆっくり（中７営業日）",AV486,IF($N$18="通常（角背上製本・簡易製本：中4営業日／丸背上製本：中6営業日）",BP486,IF($N$18="お急ぎ（角背上製本・簡易製本：中2営業日／丸背上製本：中3営業日）",CF486,IF($N$18="特急（中1営業日）",CR486,""))))</f>
        <v/>
      </c>
      <c r="AH486" s="3" t="str">
        <f t="shared" ref="AH486:AH523" si="87">IF($N$18="ゆっくり（中７営業日）",AW486,IF($N$18="通常（角背上製本・簡易製本：中4営業日／丸背上製本：中6営業日）",BQ486,IF($N$18="お急ぎ（角背上製本・簡易製本：中2営業日／丸背上製本：中3営業日）",CG486,IF($N$18="特急（中1営業日）",CS486,""))))</f>
        <v/>
      </c>
      <c r="AU486" s="4">
        <v>463</v>
      </c>
      <c r="AV486" s="4" t="s">
        <v>91</v>
      </c>
      <c r="AW486" s="4">
        <v>120</v>
      </c>
      <c r="AY486" s="4">
        <v>463</v>
      </c>
      <c r="AZ486" s="4" t="s">
        <v>87</v>
      </c>
      <c r="BA486" s="4">
        <v>5</v>
      </c>
      <c r="BO486" s="4">
        <v>463</v>
      </c>
      <c r="BP486" s="4" t="s">
        <v>73</v>
      </c>
      <c r="BQ486" s="4">
        <v>470</v>
      </c>
      <c r="BS486" s="4">
        <v>463</v>
      </c>
      <c r="BT486" s="4" t="s">
        <v>87</v>
      </c>
      <c r="BU486" s="4">
        <v>5</v>
      </c>
    </row>
    <row r="487" spans="32:73" ht="9.75" customHeight="1" x14ac:dyDescent="0.7">
      <c r="AF487" s="3" t="str">
        <f t="shared" si="85"/>
        <v/>
      </c>
      <c r="AG487" s="3" t="str">
        <f t="shared" si="86"/>
        <v/>
      </c>
      <c r="AH487" s="3" t="str">
        <f t="shared" si="87"/>
        <v/>
      </c>
      <c r="AU487" s="4">
        <v>464</v>
      </c>
      <c r="AV487" s="4" t="s">
        <v>91</v>
      </c>
      <c r="AW487" s="4">
        <v>120</v>
      </c>
      <c r="AY487" s="4">
        <v>464</v>
      </c>
      <c r="AZ487" s="4" t="s">
        <v>87</v>
      </c>
      <c r="BA487" s="4">
        <v>5</v>
      </c>
      <c r="BO487" s="4">
        <v>464</v>
      </c>
      <c r="BP487" s="4" t="s">
        <v>73</v>
      </c>
      <c r="BQ487" s="4">
        <v>470</v>
      </c>
      <c r="BS487" s="4">
        <v>464</v>
      </c>
      <c r="BT487" s="4" t="s">
        <v>87</v>
      </c>
      <c r="BU487" s="4">
        <v>5</v>
      </c>
    </row>
    <row r="488" spans="32:73" ht="9.75" customHeight="1" x14ac:dyDescent="0.7">
      <c r="AF488" s="3" t="str">
        <f t="shared" si="85"/>
        <v/>
      </c>
      <c r="AG488" s="3" t="str">
        <f t="shared" si="86"/>
        <v/>
      </c>
      <c r="AH488" s="3" t="str">
        <f t="shared" si="87"/>
        <v/>
      </c>
      <c r="AU488" s="4">
        <v>465</v>
      </c>
      <c r="AV488" s="4" t="s">
        <v>91</v>
      </c>
      <c r="AW488" s="4">
        <v>120</v>
      </c>
      <c r="AY488" s="4">
        <v>465</v>
      </c>
      <c r="AZ488" s="4" t="s">
        <v>87</v>
      </c>
      <c r="BA488" s="4">
        <v>5</v>
      </c>
      <c r="BO488" s="4">
        <v>465</v>
      </c>
      <c r="BP488" s="4" t="s">
        <v>73</v>
      </c>
      <c r="BQ488" s="4">
        <v>470</v>
      </c>
      <c r="BS488" s="4">
        <v>465</v>
      </c>
      <c r="BT488" s="4" t="s">
        <v>87</v>
      </c>
      <c r="BU488" s="4">
        <v>5</v>
      </c>
    </row>
    <row r="489" spans="32:73" ht="9.75" customHeight="1" x14ac:dyDescent="0.7">
      <c r="AF489" s="3" t="str">
        <f t="shared" si="85"/>
        <v/>
      </c>
      <c r="AG489" s="3" t="str">
        <f t="shared" si="86"/>
        <v/>
      </c>
      <c r="AH489" s="3" t="str">
        <f t="shared" si="87"/>
        <v/>
      </c>
      <c r="AU489" s="4">
        <v>466</v>
      </c>
      <c r="AV489" s="4" t="s">
        <v>91</v>
      </c>
      <c r="AW489" s="4">
        <v>120</v>
      </c>
      <c r="AY489" s="4">
        <v>466</v>
      </c>
      <c r="AZ489" s="4" t="s">
        <v>87</v>
      </c>
      <c r="BA489" s="4">
        <v>5</v>
      </c>
      <c r="BO489" s="4">
        <v>466</v>
      </c>
      <c r="BP489" s="4" t="s">
        <v>73</v>
      </c>
      <c r="BQ489" s="4">
        <v>470</v>
      </c>
      <c r="BS489" s="4">
        <v>466</v>
      </c>
      <c r="BT489" s="4" t="s">
        <v>87</v>
      </c>
      <c r="BU489" s="4">
        <v>5</v>
      </c>
    </row>
    <row r="490" spans="32:73" ht="9.75" customHeight="1" x14ac:dyDescent="0.7">
      <c r="AF490" s="3" t="str">
        <f t="shared" si="85"/>
        <v/>
      </c>
      <c r="AG490" s="3" t="str">
        <f t="shared" si="86"/>
        <v/>
      </c>
      <c r="AH490" s="3" t="str">
        <f t="shared" si="87"/>
        <v/>
      </c>
      <c r="AU490" s="4">
        <v>467</v>
      </c>
      <c r="AV490" s="4" t="s">
        <v>91</v>
      </c>
      <c r="AW490" s="4">
        <v>120</v>
      </c>
      <c r="AY490" s="4">
        <v>467</v>
      </c>
      <c r="AZ490" s="4" t="s">
        <v>87</v>
      </c>
      <c r="BA490" s="4">
        <v>5</v>
      </c>
      <c r="BO490" s="4">
        <v>467</v>
      </c>
      <c r="BP490" s="4" t="s">
        <v>73</v>
      </c>
      <c r="BQ490" s="4">
        <v>470</v>
      </c>
      <c r="BS490" s="4">
        <v>467</v>
      </c>
      <c r="BT490" s="4" t="s">
        <v>87</v>
      </c>
      <c r="BU490" s="4">
        <v>5</v>
      </c>
    </row>
    <row r="491" spans="32:73" ht="9.75" customHeight="1" x14ac:dyDescent="0.7">
      <c r="AF491" s="3" t="str">
        <f t="shared" si="85"/>
        <v/>
      </c>
      <c r="AG491" s="3" t="str">
        <f t="shared" si="86"/>
        <v/>
      </c>
      <c r="AH491" s="3" t="str">
        <f t="shared" si="87"/>
        <v/>
      </c>
      <c r="AU491" s="4">
        <v>468</v>
      </c>
      <c r="AV491" s="4" t="s">
        <v>91</v>
      </c>
      <c r="AW491" s="4">
        <v>120</v>
      </c>
      <c r="AY491" s="4">
        <v>468</v>
      </c>
      <c r="AZ491" s="4" t="s">
        <v>87</v>
      </c>
      <c r="BA491" s="4">
        <v>5</v>
      </c>
      <c r="BO491" s="4">
        <v>468</v>
      </c>
      <c r="BP491" s="4" t="s">
        <v>73</v>
      </c>
      <c r="BQ491" s="4">
        <v>470</v>
      </c>
      <c r="BS491" s="4">
        <v>468</v>
      </c>
      <c r="BT491" s="4" t="s">
        <v>87</v>
      </c>
      <c r="BU491" s="4">
        <v>5</v>
      </c>
    </row>
    <row r="492" spans="32:73" ht="9.75" customHeight="1" x14ac:dyDescent="0.7">
      <c r="AF492" s="3" t="str">
        <f t="shared" si="85"/>
        <v/>
      </c>
      <c r="AG492" s="3" t="str">
        <f t="shared" si="86"/>
        <v/>
      </c>
      <c r="AH492" s="3" t="str">
        <f t="shared" si="87"/>
        <v/>
      </c>
      <c r="AU492" s="4">
        <v>469</v>
      </c>
      <c r="AV492" s="4" t="s">
        <v>91</v>
      </c>
      <c r="AW492" s="4">
        <v>120</v>
      </c>
      <c r="AY492" s="4">
        <v>469</v>
      </c>
      <c r="AZ492" s="4" t="s">
        <v>87</v>
      </c>
      <c r="BA492" s="4">
        <v>5</v>
      </c>
      <c r="BO492" s="4">
        <v>469</v>
      </c>
      <c r="BP492" s="4" t="s">
        <v>73</v>
      </c>
      <c r="BQ492" s="4">
        <v>470</v>
      </c>
      <c r="BS492" s="4">
        <v>469</v>
      </c>
      <c r="BT492" s="4" t="s">
        <v>87</v>
      </c>
      <c r="BU492" s="4">
        <v>5</v>
      </c>
    </row>
    <row r="493" spans="32:73" ht="9.75" customHeight="1" x14ac:dyDescent="0.7">
      <c r="AF493" s="3" t="str">
        <f t="shared" si="85"/>
        <v/>
      </c>
      <c r="AG493" s="3" t="str">
        <f t="shared" si="86"/>
        <v/>
      </c>
      <c r="AH493" s="3" t="str">
        <f t="shared" si="87"/>
        <v/>
      </c>
      <c r="AU493" s="4">
        <v>470</v>
      </c>
      <c r="AV493" s="4" t="s">
        <v>91</v>
      </c>
      <c r="AW493" s="4">
        <v>120</v>
      </c>
      <c r="AY493" s="4">
        <v>470</v>
      </c>
      <c r="AZ493" s="4" t="s">
        <v>87</v>
      </c>
      <c r="BA493" s="4">
        <v>5</v>
      </c>
      <c r="BO493" s="4">
        <v>470</v>
      </c>
      <c r="BP493" s="4" t="s">
        <v>73</v>
      </c>
      <c r="BQ493" s="4">
        <v>470</v>
      </c>
      <c r="BS493" s="4">
        <v>470</v>
      </c>
      <c r="BT493" s="4" t="s">
        <v>87</v>
      </c>
      <c r="BU493" s="4">
        <v>5</v>
      </c>
    </row>
    <row r="494" spans="32:73" ht="9.75" customHeight="1" x14ac:dyDescent="0.7">
      <c r="AF494" s="3" t="str">
        <f t="shared" si="85"/>
        <v/>
      </c>
      <c r="AG494" s="3" t="str">
        <f t="shared" si="86"/>
        <v/>
      </c>
      <c r="AH494" s="3" t="str">
        <f t="shared" si="87"/>
        <v/>
      </c>
      <c r="AU494" s="4">
        <v>471</v>
      </c>
      <c r="AV494" s="4" t="s">
        <v>91</v>
      </c>
      <c r="AW494" s="4">
        <v>120</v>
      </c>
      <c r="AY494" s="4">
        <v>471</v>
      </c>
      <c r="AZ494" s="4" t="s">
        <v>87</v>
      </c>
      <c r="BA494" s="4">
        <v>5</v>
      </c>
      <c r="BO494" s="4">
        <v>471</v>
      </c>
      <c r="BP494" s="4" t="s">
        <v>73</v>
      </c>
      <c r="BQ494" s="4">
        <v>470</v>
      </c>
      <c r="BS494" s="4">
        <v>471</v>
      </c>
      <c r="BT494" s="4" t="s">
        <v>87</v>
      </c>
      <c r="BU494" s="4">
        <v>5</v>
      </c>
    </row>
    <row r="495" spans="32:73" ht="9.75" customHeight="1" x14ac:dyDescent="0.7">
      <c r="AF495" s="3" t="str">
        <f t="shared" si="85"/>
        <v/>
      </c>
      <c r="AG495" s="3" t="str">
        <f t="shared" si="86"/>
        <v/>
      </c>
      <c r="AH495" s="3" t="str">
        <f t="shared" si="87"/>
        <v/>
      </c>
      <c r="AU495" s="4">
        <v>472</v>
      </c>
      <c r="AV495" s="4" t="s">
        <v>91</v>
      </c>
      <c r="AW495" s="4">
        <v>120</v>
      </c>
      <c r="AY495" s="4">
        <v>472</v>
      </c>
      <c r="AZ495" s="4" t="s">
        <v>87</v>
      </c>
      <c r="BA495" s="4">
        <v>5</v>
      </c>
      <c r="BO495" s="4">
        <v>472</v>
      </c>
      <c r="BP495" s="4" t="s">
        <v>73</v>
      </c>
      <c r="BQ495" s="4">
        <v>470</v>
      </c>
      <c r="BS495" s="4">
        <v>472</v>
      </c>
      <c r="BT495" s="4" t="s">
        <v>87</v>
      </c>
      <c r="BU495" s="4">
        <v>5</v>
      </c>
    </row>
    <row r="496" spans="32:73" ht="9.75" customHeight="1" x14ac:dyDescent="0.7">
      <c r="AF496" s="3" t="str">
        <f t="shared" si="85"/>
        <v/>
      </c>
      <c r="AG496" s="3" t="str">
        <f t="shared" si="86"/>
        <v/>
      </c>
      <c r="AH496" s="3" t="str">
        <f t="shared" si="87"/>
        <v/>
      </c>
      <c r="AU496" s="4">
        <v>473</v>
      </c>
      <c r="AV496" s="4" t="s">
        <v>91</v>
      </c>
      <c r="AW496" s="4">
        <v>120</v>
      </c>
      <c r="AY496" s="4">
        <v>473</v>
      </c>
      <c r="AZ496" s="4" t="s">
        <v>87</v>
      </c>
      <c r="BA496" s="4">
        <v>5</v>
      </c>
      <c r="BO496" s="4">
        <v>473</v>
      </c>
      <c r="BP496" s="4" t="s">
        <v>73</v>
      </c>
      <c r="BQ496" s="4">
        <v>470</v>
      </c>
      <c r="BS496" s="4">
        <v>473</v>
      </c>
      <c r="BT496" s="4" t="s">
        <v>87</v>
      </c>
      <c r="BU496" s="4">
        <v>5</v>
      </c>
    </row>
    <row r="497" spans="32:73" ht="9.75" customHeight="1" x14ac:dyDescent="0.7">
      <c r="AF497" s="3" t="str">
        <f t="shared" si="85"/>
        <v/>
      </c>
      <c r="AG497" s="3" t="str">
        <f t="shared" si="86"/>
        <v/>
      </c>
      <c r="AH497" s="3" t="str">
        <f t="shared" si="87"/>
        <v/>
      </c>
      <c r="AU497" s="4">
        <v>474</v>
      </c>
      <c r="AV497" s="4" t="s">
        <v>91</v>
      </c>
      <c r="AW497" s="4">
        <v>120</v>
      </c>
      <c r="AY497" s="4">
        <v>474</v>
      </c>
      <c r="AZ497" s="4" t="s">
        <v>87</v>
      </c>
      <c r="BA497" s="4">
        <v>5</v>
      </c>
      <c r="BO497" s="4">
        <v>474</v>
      </c>
      <c r="BP497" s="4" t="s">
        <v>73</v>
      </c>
      <c r="BQ497" s="4">
        <v>470</v>
      </c>
      <c r="BS497" s="4">
        <v>474</v>
      </c>
      <c r="BT497" s="4" t="s">
        <v>87</v>
      </c>
      <c r="BU497" s="4">
        <v>5</v>
      </c>
    </row>
    <row r="498" spans="32:73" ht="9.75" customHeight="1" x14ac:dyDescent="0.7">
      <c r="AF498" s="3" t="str">
        <f t="shared" si="85"/>
        <v/>
      </c>
      <c r="AG498" s="3" t="str">
        <f t="shared" si="86"/>
        <v/>
      </c>
      <c r="AH498" s="3" t="str">
        <f t="shared" si="87"/>
        <v/>
      </c>
      <c r="AU498" s="4">
        <v>475</v>
      </c>
      <c r="AV498" s="4" t="s">
        <v>91</v>
      </c>
      <c r="AW498" s="4">
        <v>120</v>
      </c>
      <c r="AY498" s="4">
        <v>475</v>
      </c>
      <c r="AZ498" s="4" t="s">
        <v>87</v>
      </c>
      <c r="BA498" s="4">
        <v>5</v>
      </c>
      <c r="BO498" s="4">
        <v>475</v>
      </c>
      <c r="BP498" s="4" t="s">
        <v>73</v>
      </c>
      <c r="BQ498" s="4">
        <v>470</v>
      </c>
      <c r="BS498" s="4">
        <v>475</v>
      </c>
      <c r="BT498" s="4" t="s">
        <v>87</v>
      </c>
      <c r="BU498" s="4">
        <v>5</v>
      </c>
    </row>
    <row r="499" spans="32:73" ht="9.75" customHeight="1" x14ac:dyDescent="0.7">
      <c r="AF499" s="3" t="str">
        <f t="shared" si="85"/>
        <v/>
      </c>
      <c r="AG499" s="3" t="str">
        <f t="shared" si="86"/>
        <v/>
      </c>
      <c r="AH499" s="3" t="str">
        <f t="shared" si="87"/>
        <v/>
      </c>
      <c r="AU499" s="4">
        <v>476</v>
      </c>
      <c r="AV499" s="4" t="s">
        <v>91</v>
      </c>
      <c r="AW499" s="4">
        <v>120</v>
      </c>
      <c r="AY499" s="4">
        <v>476</v>
      </c>
      <c r="AZ499" s="4" t="s">
        <v>87</v>
      </c>
      <c r="BA499" s="4">
        <v>5</v>
      </c>
      <c r="BO499" s="4">
        <v>476</v>
      </c>
      <c r="BP499" s="4" t="s">
        <v>73</v>
      </c>
      <c r="BQ499" s="4">
        <v>470</v>
      </c>
      <c r="BS499" s="4">
        <v>476</v>
      </c>
      <c r="BT499" s="4" t="s">
        <v>87</v>
      </c>
      <c r="BU499" s="4">
        <v>5</v>
      </c>
    </row>
    <row r="500" spans="32:73" ht="9.75" customHeight="1" x14ac:dyDescent="0.7">
      <c r="AF500" s="3" t="str">
        <f t="shared" si="85"/>
        <v/>
      </c>
      <c r="AG500" s="3" t="str">
        <f t="shared" si="86"/>
        <v/>
      </c>
      <c r="AH500" s="3" t="str">
        <f t="shared" si="87"/>
        <v/>
      </c>
      <c r="AU500" s="4">
        <v>477</v>
      </c>
      <c r="AV500" s="4" t="s">
        <v>91</v>
      </c>
      <c r="AW500" s="4">
        <v>120</v>
      </c>
      <c r="AY500" s="4">
        <v>477</v>
      </c>
      <c r="AZ500" s="4" t="s">
        <v>87</v>
      </c>
      <c r="BA500" s="4">
        <v>5</v>
      </c>
      <c r="BO500" s="4">
        <v>477</v>
      </c>
      <c r="BP500" s="4" t="s">
        <v>73</v>
      </c>
      <c r="BQ500" s="4">
        <v>470</v>
      </c>
      <c r="BS500" s="4">
        <v>477</v>
      </c>
      <c r="BT500" s="4" t="s">
        <v>87</v>
      </c>
      <c r="BU500" s="4">
        <v>5</v>
      </c>
    </row>
    <row r="501" spans="32:73" ht="9.75" customHeight="1" x14ac:dyDescent="0.7">
      <c r="AF501" s="3" t="str">
        <f t="shared" si="85"/>
        <v/>
      </c>
      <c r="AG501" s="3" t="str">
        <f t="shared" si="86"/>
        <v/>
      </c>
      <c r="AH501" s="3" t="str">
        <f t="shared" si="87"/>
        <v/>
      </c>
      <c r="AU501" s="4">
        <v>478</v>
      </c>
      <c r="AV501" s="4" t="s">
        <v>91</v>
      </c>
      <c r="AW501" s="4">
        <v>120</v>
      </c>
      <c r="AY501" s="4">
        <v>478</v>
      </c>
      <c r="AZ501" s="4" t="s">
        <v>87</v>
      </c>
      <c r="BA501" s="4">
        <v>5</v>
      </c>
      <c r="BO501" s="4">
        <v>478</v>
      </c>
      <c r="BP501" s="4" t="s">
        <v>73</v>
      </c>
      <c r="BQ501" s="4">
        <v>470</v>
      </c>
      <c r="BS501" s="4">
        <v>478</v>
      </c>
      <c r="BT501" s="4" t="s">
        <v>87</v>
      </c>
      <c r="BU501" s="4">
        <v>5</v>
      </c>
    </row>
    <row r="502" spans="32:73" ht="9.75" customHeight="1" x14ac:dyDescent="0.7">
      <c r="AF502" s="3" t="str">
        <f t="shared" si="85"/>
        <v/>
      </c>
      <c r="AG502" s="3" t="str">
        <f t="shared" si="86"/>
        <v/>
      </c>
      <c r="AH502" s="3" t="str">
        <f t="shared" si="87"/>
        <v/>
      </c>
      <c r="AU502" s="4">
        <v>479</v>
      </c>
      <c r="AV502" s="4" t="s">
        <v>91</v>
      </c>
      <c r="AW502" s="4">
        <v>120</v>
      </c>
      <c r="AY502" s="4">
        <v>479</v>
      </c>
      <c r="AZ502" s="4" t="s">
        <v>87</v>
      </c>
      <c r="BA502" s="4">
        <v>5</v>
      </c>
      <c r="BO502" s="4">
        <v>479</v>
      </c>
      <c r="BP502" s="4" t="s">
        <v>73</v>
      </c>
      <c r="BQ502" s="4">
        <v>470</v>
      </c>
      <c r="BS502" s="4">
        <v>479</v>
      </c>
      <c r="BT502" s="4" t="s">
        <v>87</v>
      </c>
      <c r="BU502" s="4">
        <v>5</v>
      </c>
    </row>
    <row r="503" spans="32:73" ht="9.75" customHeight="1" x14ac:dyDescent="0.7">
      <c r="AF503" s="3" t="str">
        <f t="shared" si="85"/>
        <v/>
      </c>
      <c r="AG503" s="3" t="str">
        <f t="shared" si="86"/>
        <v/>
      </c>
      <c r="AH503" s="3" t="str">
        <f t="shared" si="87"/>
        <v/>
      </c>
      <c r="AU503" s="4">
        <v>480</v>
      </c>
      <c r="AV503" s="4" t="s">
        <v>91</v>
      </c>
      <c r="AW503" s="4">
        <v>120</v>
      </c>
      <c r="AY503" s="4">
        <v>480</v>
      </c>
      <c r="AZ503" s="4" t="s">
        <v>87</v>
      </c>
      <c r="BA503" s="4">
        <v>5</v>
      </c>
      <c r="BO503" s="4">
        <v>480</v>
      </c>
      <c r="BP503" s="4" t="s">
        <v>73</v>
      </c>
      <c r="BQ503" s="4">
        <v>470</v>
      </c>
      <c r="BS503" s="4">
        <v>480</v>
      </c>
      <c r="BT503" s="4" t="s">
        <v>87</v>
      </c>
      <c r="BU503" s="4">
        <v>5</v>
      </c>
    </row>
    <row r="504" spans="32:73" ht="9.75" customHeight="1" x14ac:dyDescent="0.7">
      <c r="AF504" s="3" t="str">
        <f t="shared" si="85"/>
        <v/>
      </c>
      <c r="AG504" s="3" t="str">
        <f t="shared" si="86"/>
        <v/>
      </c>
      <c r="AH504" s="3" t="str">
        <f t="shared" si="87"/>
        <v/>
      </c>
      <c r="AU504" s="4">
        <v>481</v>
      </c>
      <c r="AV504" s="4" t="s">
        <v>91</v>
      </c>
      <c r="AW504" s="4">
        <v>120</v>
      </c>
      <c r="AY504" s="4">
        <v>481</v>
      </c>
      <c r="AZ504" s="4" t="s">
        <v>87</v>
      </c>
      <c r="BA504" s="4">
        <v>5</v>
      </c>
      <c r="BO504" s="4">
        <v>481</v>
      </c>
      <c r="BP504" s="4" t="s">
        <v>73</v>
      </c>
      <c r="BQ504" s="4">
        <v>470</v>
      </c>
      <c r="BS504" s="4">
        <v>481</v>
      </c>
      <c r="BT504" s="4" t="s">
        <v>87</v>
      </c>
      <c r="BU504" s="4">
        <v>5</v>
      </c>
    </row>
    <row r="505" spans="32:73" ht="9.75" customHeight="1" x14ac:dyDescent="0.7">
      <c r="AF505" s="3" t="str">
        <f t="shared" si="85"/>
        <v/>
      </c>
      <c r="AG505" s="3" t="str">
        <f t="shared" si="86"/>
        <v/>
      </c>
      <c r="AH505" s="3" t="str">
        <f t="shared" si="87"/>
        <v/>
      </c>
      <c r="AU505" s="4">
        <v>482</v>
      </c>
      <c r="AV505" s="4" t="s">
        <v>91</v>
      </c>
      <c r="AW505" s="4">
        <v>120</v>
      </c>
      <c r="AY505" s="4">
        <v>482</v>
      </c>
      <c r="AZ505" s="4" t="s">
        <v>87</v>
      </c>
      <c r="BA505" s="4">
        <v>5</v>
      </c>
      <c r="BO505" s="4">
        <v>482</v>
      </c>
      <c r="BP505" s="4" t="s">
        <v>73</v>
      </c>
      <c r="BQ505" s="4">
        <v>470</v>
      </c>
      <c r="BS505" s="4">
        <v>482</v>
      </c>
      <c r="BT505" s="4" t="s">
        <v>87</v>
      </c>
      <c r="BU505" s="4">
        <v>5</v>
      </c>
    </row>
    <row r="506" spans="32:73" ht="9.75" customHeight="1" x14ac:dyDescent="0.7">
      <c r="AF506" s="3" t="str">
        <f t="shared" si="85"/>
        <v/>
      </c>
      <c r="AG506" s="3" t="str">
        <f t="shared" si="86"/>
        <v/>
      </c>
      <c r="AH506" s="3" t="str">
        <f t="shared" si="87"/>
        <v/>
      </c>
      <c r="AU506" s="4">
        <v>483</v>
      </c>
      <c r="AV506" s="4" t="s">
        <v>91</v>
      </c>
      <c r="AW506" s="4">
        <v>120</v>
      </c>
      <c r="AY506" s="4">
        <v>483</v>
      </c>
      <c r="AZ506" s="4" t="s">
        <v>87</v>
      </c>
      <c r="BA506" s="4">
        <v>5</v>
      </c>
      <c r="BO506" s="4">
        <v>483</v>
      </c>
      <c r="BP506" s="4" t="s">
        <v>73</v>
      </c>
      <c r="BQ506" s="4">
        <v>470</v>
      </c>
      <c r="BS506" s="4">
        <v>483</v>
      </c>
      <c r="BT506" s="4" t="s">
        <v>87</v>
      </c>
      <c r="BU506" s="4">
        <v>5</v>
      </c>
    </row>
    <row r="507" spans="32:73" ht="9.75" customHeight="1" x14ac:dyDescent="0.7">
      <c r="AF507" s="3" t="str">
        <f t="shared" si="85"/>
        <v/>
      </c>
      <c r="AG507" s="3" t="str">
        <f t="shared" si="86"/>
        <v/>
      </c>
      <c r="AH507" s="3" t="str">
        <f t="shared" si="87"/>
        <v/>
      </c>
      <c r="AU507" s="4">
        <v>484</v>
      </c>
      <c r="AV507" s="4" t="s">
        <v>91</v>
      </c>
      <c r="AW507" s="4">
        <v>120</v>
      </c>
      <c r="AY507" s="4">
        <v>484</v>
      </c>
      <c r="AZ507" s="4" t="s">
        <v>87</v>
      </c>
      <c r="BA507" s="4">
        <v>5</v>
      </c>
      <c r="BO507" s="4">
        <v>484</v>
      </c>
      <c r="BP507" s="4" t="s">
        <v>73</v>
      </c>
      <c r="BQ507" s="4">
        <v>470</v>
      </c>
      <c r="BS507" s="4">
        <v>484</v>
      </c>
      <c r="BT507" s="4" t="s">
        <v>87</v>
      </c>
      <c r="BU507" s="4">
        <v>5</v>
      </c>
    </row>
    <row r="508" spans="32:73" ht="9.75" customHeight="1" x14ac:dyDescent="0.7">
      <c r="AF508" s="3" t="str">
        <f t="shared" si="85"/>
        <v/>
      </c>
      <c r="AG508" s="3" t="str">
        <f t="shared" si="86"/>
        <v/>
      </c>
      <c r="AH508" s="3" t="str">
        <f t="shared" si="87"/>
        <v/>
      </c>
      <c r="AU508" s="4">
        <v>485</v>
      </c>
      <c r="AV508" s="4" t="s">
        <v>91</v>
      </c>
      <c r="AW508" s="4">
        <v>120</v>
      </c>
      <c r="AY508" s="4">
        <v>485</v>
      </c>
      <c r="AZ508" s="4" t="s">
        <v>87</v>
      </c>
      <c r="BA508" s="4">
        <v>5</v>
      </c>
      <c r="BO508" s="4">
        <v>485</v>
      </c>
      <c r="BP508" s="4" t="s">
        <v>73</v>
      </c>
      <c r="BQ508" s="4">
        <v>470</v>
      </c>
      <c r="BS508" s="4">
        <v>485</v>
      </c>
      <c r="BT508" s="4" t="s">
        <v>87</v>
      </c>
      <c r="BU508" s="4">
        <v>5</v>
      </c>
    </row>
    <row r="509" spans="32:73" ht="9.75" customHeight="1" x14ac:dyDescent="0.7">
      <c r="AF509" s="3" t="str">
        <f t="shared" si="85"/>
        <v/>
      </c>
      <c r="AG509" s="3" t="str">
        <f t="shared" si="86"/>
        <v/>
      </c>
      <c r="AH509" s="3" t="str">
        <f t="shared" si="87"/>
        <v/>
      </c>
      <c r="AU509" s="4">
        <v>486</v>
      </c>
      <c r="AV509" s="4" t="s">
        <v>91</v>
      </c>
      <c r="AW509" s="4">
        <v>120</v>
      </c>
      <c r="AY509" s="4">
        <v>486</v>
      </c>
      <c r="AZ509" s="4" t="s">
        <v>87</v>
      </c>
      <c r="BA509" s="4">
        <v>5</v>
      </c>
      <c r="BO509" s="4">
        <v>486</v>
      </c>
      <c r="BP509" s="4" t="s">
        <v>73</v>
      </c>
      <c r="BQ509" s="4">
        <v>470</v>
      </c>
      <c r="BS509" s="4">
        <v>486</v>
      </c>
      <c r="BT509" s="4" t="s">
        <v>87</v>
      </c>
      <c r="BU509" s="4">
        <v>5</v>
      </c>
    </row>
    <row r="510" spans="32:73" ht="9.75" customHeight="1" x14ac:dyDescent="0.7">
      <c r="AF510" s="3" t="str">
        <f t="shared" si="85"/>
        <v/>
      </c>
      <c r="AG510" s="3" t="str">
        <f t="shared" si="86"/>
        <v/>
      </c>
      <c r="AH510" s="3" t="str">
        <f t="shared" si="87"/>
        <v/>
      </c>
      <c r="AU510" s="4">
        <v>487</v>
      </c>
      <c r="AV510" s="4" t="s">
        <v>91</v>
      </c>
      <c r="AW510" s="4">
        <v>120</v>
      </c>
      <c r="AY510" s="4">
        <v>487</v>
      </c>
      <c r="AZ510" s="4" t="s">
        <v>87</v>
      </c>
      <c r="BA510" s="4">
        <v>5</v>
      </c>
      <c r="BO510" s="4">
        <v>487</v>
      </c>
      <c r="BP510" s="4" t="s">
        <v>73</v>
      </c>
      <c r="BQ510" s="4">
        <v>470</v>
      </c>
      <c r="BS510" s="4">
        <v>487</v>
      </c>
      <c r="BT510" s="4" t="s">
        <v>87</v>
      </c>
      <c r="BU510" s="4">
        <v>5</v>
      </c>
    </row>
    <row r="511" spans="32:73" ht="9.75" customHeight="1" x14ac:dyDescent="0.7">
      <c r="AF511" s="3" t="str">
        <f t="shared" si="85"/>
        <v/>
      </c>
      <c r="AG511" s="3" t="str">
        <f t="shared" si="86"/>
        <v/>
      </c>
      <c r="AH511" s="3" t="str">
        <f t="shared" si="87"/>
        <v/>
      </c>
      <c r="AU511" s="4">
        <v>488</v>
      </c>
      <c r="AV511" s="4" t="s">
        <v>91</v>
      </c>
      <c r="AW511" s="4">
        <v>120</v>
      </c>
      <c r="AY511" s="4">
        <v>488</v>
      </c>
      <c r="AZ511" s="4" t="s">
        <v>87</v>
      </c>
      <c r="BA511" s="4">
        <v>5</v>
      </c>
      <c r="BO511" s="4">
        <v>488</v>
      </c>
      <c r="BP511" s="4" t="s">
        <v>73</v>
      </c>
      <c r="BQ511" s="4">
        <v>470</v>
      </c>
      <c r="BS511" s="4">
        <v>488</v>
      </c>
      <c r="BT511" s="4" t="s">
        <v>87</v>
      </c>
      <c r="BU511" s="4">
        <v>5</v>
      </c>
    </row>
    <row r="512" spans="32:73" ht="9.75" customHeight="1" x14ac:dyDescent="0.7">
      <c r="AF512" s="3" t="str">
        <f t="shared" si="85"/>
        <v/>
      </c>
      <c r="AG512" s="3" t="str">
        <f t="shared" si="86"/>
        <v/>
      </c>
      <c r="AH512" s="3" t="str">
        <f t="shared" si="87"/>
        <v/>
      </c>
      <c r="AU512" s="4">
        <v>489</v>
      </c>
      <c r="AV512" s="4" t="s">
        <v>91</v>
      </c>
      <c r="AW512" s="4">
        <v>120</v>
      </c>
      <c r="AY512" s="4">
        <v>489</v>
      </c>
      <c r="AZ512" s="4" t="s">
        <v>87</v>
      </c>
      <c r="BA512" s="4">
        <v>5</v>
      </c>
      <c r="BO512" s="4">
        <v>489</v>
      </c>
      <c r="BP512" s="4" t="s">
        <v>73</v>
      </c>
      <c r="BQ512" s="4">
        <v>470</v>
      </c>
      <c r="BS512" s="4">
        <v>489</v>
      </c>
      <c r="BT512" s="4" t="s">
        <v>87</v>
      </c>
      <c r="BU512" s="4">
        <v>5</v>
      </c>
    </row>
    <row r="513" spans="32:73" ht="9.75" customHeight="1" x14ac:dyDescent="0.7">
      <c r="AF513" s="3" t="str">
        <f t="shared" si="85"/>
        <v/>
      </c>
      <c r="AG513" s="3" t="str">
        <f t="shared" si="86"/>
        <v/>
      </c>
      <c r="AH513" s="3" t="str">
        <f t="shared" si="87"/>
        <v/>
      </c>
      <c r="AU513" s="4">
        <v>490</v>
      </c>
      <c r="AV513" s="4" t="s">
        <v>91</v>
      </c>
      <c r="AW513" s="4">
        <v>120</v>
      </c>
      <c r="AY513" s="4">
        <v>490</v>
      </c>
      <c r="AZ513" s="4" t="s">
        <v>87</v>
      </c>
      <c r="BA513" s="4">
        <v>5</v>
      </c>
      <c r="BO513" s="4">
        <v>490</v>
      </c>
      <c r="BP513" s="4" t="s">
        <v>73</v>
      </c>
      <c r="BQ513" s="4">
        <v>470</v>
      </c>
      <c r="BS513" s="4">
        <v>490</v>
      </c>
      <c r="BT513" s="4" t="s">
        <v>87</v>
      </c>
      <c r="BU513" s="4">
        <v>5</v>
      </c>
    </row>
    <row r="514" spans="32:73" ht="9.75" customHeight="1" x14ac:dyDescent="0.7">
      <c r="AF514" s="3" t="str">
        <f t="shared" si="85"/>
        <v/>
      </c>
      <c r="AG514" s="3" t="str">
        <f t="shared" si="86"/>
        <v/>
      </c>
      <c r="AH514" s="3" t="str">
        <f t="shared" si="87"/>
        <v/>
      </c>
      <c r="AU514" s="4">
        <v>491</v>
      </c>
      <c r="AV514" s="4" t="s">
        <v>91</v>
      </c>
      <c r="AW514" s="4">
        <v>120</v>
      </c>
      <c r="AY514" s="4">
        <v>491</v>
      </c>
      <c r="AZ514" s="4" t="s">
        <v>87</v>
      </c>
      <c r="BA514" s="4">
        <v>5</v>
      </c>
      <c r="BO514" s="4">
        <v>491</v>
      </c>
      <c r="BP514" s="4" t="s">
        <v>73</v>
      </c>
      <c r="BQ514" s="4">
        <v>470</v>
      </c>
      <c r="BS514" s="4">
        <v>491</v>
      </c>
      <c r="BT514" s="4" t="s">
        <v>87</v>
      </c>
      <c r="BU514" s="4">
        <v>5</v>
      </c>
    </row>
    <row r="515" spans="32:73" ht="9.75" customHeight="1" x14ac:dyDescent="0.7">
      <c r="AF515" s="3" t="str">
        <f t="shared" si="85"/>
        <v/>
      </c>
      <c r="AG515" s="3" t="str">
        <f t="shared" si="86"/>
        <v/>
      </c>
      <c r="AH515" s="3" t="str">
        <f t="shared" si="87"/>
        <v/>
      </c>
      <c r="AU515" s="4">
        <v>492</v>
      </c>
      <c r="AV515" s="4" t="s">
        <v>91</v>
      </c>
      <c r="AW515" s="4">
        <v>120</v>
      </c>
      <c r="AY515" s="4">
        <v>492</v>
      </c>
      <c r="AZ515" s="4" t="s">
        <v>87</v>
      </c>
      <c r="BA515" s="4">
        <v>5</v>
      </c>
      <c r="BO515" s="4">
        <v>492</v>
      </c>
      <c r="BP515" s="4" t="s">
        <v>73</v>
      </c>
      <c r="BQ515" s="4">
        <v>470</v>
      </c>
      <c r="BS515" s="4">
        <v>492</v>
      </c>
      <c r="BT515" s="4" t="s">
        <v>87</v>
      </c>
      <c r="BU515" s="4">
        <v>5</v>
      </c>
    </row>
    <row r="516" spans="32:73" ht="9.75" customHeight="1" x14ac:dyDescent="0.7">
      <c r="AF516" s="3" t="str">
        <f t="shared" si="85"/>
        <v/>
      </c>
      <c r="AG516" s="3" t="str">
        <f t="shared" si="86"/>
        <v/>
      </c>
      <c r="AH516" s="3" t="str">
        <f t="shared" si="87"/>
        <v/>
      </c>
      <c r="AU516" s="4">
        <v>493</v>
      </c>
      <c r="AV516" s="4" t="s">
        <v>91</v>
      </c>
      <c r="AW516" s="4">
        <v>120</v>
      </c>
      <c r="AY516" s="4">
        <v>493</v>
      </c>
      <c r="AZ516" s="4" t="s">
        <v>87</v>
      </c>
      <c r="BA516" s="4">
        <v>5</v>
      </c>
      <c r="BO516" s="4">
        <v>493</v>
      </c>
      <c r="BP516" s="4" t="s">
        <v>73</v>
      </c>
      <c r="BQ516" s="4">
        <v>470</v>
      </c>
      <c r="BS516" s="4">
        <v>493</v>
      </c>
      <c r="BT516" s="4" t="s">
        <v>87</v>
      </c>
      <c r="BU516" s="4">
        <v>5</v>
      </c>
    </row>
    <row r="517" spans="32:73" ht="9.75" customHeight="1" x14ac:dyDescent="0.7">
      <c r="AF517" s="3" t="str">
        <f t="shared" si="85"/>
        <v/>
      </c>
      <c r="AG517" s="3" t="str">
        <f t="shared" si="86"/>
        <v/>
      </c>
      <c r="AH517" s="3" t="str">
        <f t="shared" si="87"/>
        <v/>
      </c>
      <c r="AU517" s="4">
        <v>494</v>
      </c>
      <c r="AV517" s="4" t="s">
        <v>91</v>
      </c>
      <c r="AW517" s="4">
        <v>120</v>
      </c>
      <c r="AY517" s="4">
        <v>494</v>
      </c>
      <c r="AZ517" s="4" t="s">
        <v>87</v>
      </c>
      <c r="BA517" s="4">
        <v>5</v>
      </c>
      <c r="BO517" s="4">
        <v>494</v>
      </c>
      <c r="BP517" s="4" t="s">
        <v>73</v>
      </c>
      <c r="BQ517" s="4">
        <v>470</v>
      </c>
      <c r="BS517" s="4">
        <v>494</v>
      </c>
      <c r="BT517" s="4" t="s">
        <v>87</v>
      </c>
      <c r="BU517" s="4">
        <v>5</v>
      </c>
    </row>
    <row r="518" spans="32:73" ht="9.75" customHeight="1" x14ac:dyDescent="0.7">
      <c r="AF518" s="3" t="str">
        <f t="shared" si="85"/>
        <v/>
      </c>
      <c r="AG518" s="3" t="str">
        <f t="shared" si="86"/>
        <v/>
      </c>
      <c r="AH518" s="3" t="str">
        <f t="shared" si="87"/>
        <v/>
      </c>
      <c r="AU518" s="4">
        <v>495</v>
      </c>
      <c r="AV518" s="4" t="s">
        <v>91</v>
      </c>
      <c r="AW518" s="4">
        <v>120</v>
      </c>
      <c r="AY518" s="4">
        <v>495</v>
      </c>
      <c r="AZ518" s="4" t="s">
        <v>87</v>
      </c>
      <c r="BA518" s="4">
        <v>5</v>
      </c>
      <c r="BO518" s="4">
        <v>495</v>
      </c>
      <c r="BP518" s="4" t="s">
        <v>73</v>
      </c>
      <c r="BQ518" s="4">
        <v>470</v>
      </c>
      <c r="BS518" s="4">
        <v>495</v>
      </c>
      <c r="BT518" s="4" t="s">
        <v>87</v>
      </c>
      <c r="BU518" s="4">
        <v>5</v>
      </c>
    </row>
    <row r="519" spans="32:73" ht="9.75" customHeight="1" x14ac:dyDescent="0.7">
      <c r="AF519" s="3" t="str">
        <f t="shared" si="85"/>
        <v/>
      </c>
      <c r="AG519" s="3" t="str">
        <f t="shared" si="86"/>
        <v/>
      </c>
      <c r="AH519" s="3" t="str">
        <f t="shared" si="87"/>
        <v/>
      </c>
      <c r="AU519" s="4">
        <v>496</v>
      </c>
      <c r="AV519" s="4" t="s">
        <v>91</v>
      </c>
      <c r="AW519" s="4">
        <v>120</v>
      </c>
      <c r="AY519" s="4">
        <v>496</v>
      </c>
      <c r="AZ519" s="4" t="s">
        <v>87</v>
      </c>
      <c r="BA519" s="4">
        <v>5</v>
      </c>
      <c r="BO519" s="4">
        <v>496</v>
      </c>
      <c r="BP519" s="4" t="s">
        <v>73</v>
      </c>
      <c r="BQ519" s="4">
        <v>470</v>
      </c>
      <c r="BS519" s="4">
        <v>496</v>
      </c>
      <c r="BT519" s="4" t="s">
        <v>87</v>
      </c>
      <c r="BU519" s="4">
        <v>5</v>
      </c>
    </row>
    <row r="520" spans="32:73" ht="9.75" customHeight="1" x14ac:dyDescent="0.7">
      <c r="AF520" s="3" t="str">
        <f t="shared" si="85"/>
        <v/>
      </c>
      <c r="AG520" s="3" t="str">
        <f t="shared" si="86"/>
        <v/>
      </c>
      <c r="AH520" s="3" t="str">
        <f t="shared" si="87"/>
        <v/>
      </c>
      <c r="AU520" s="4">
        <v>497</v>
      </c>
      <c r="AV520" s="4" t="s">
        <v>91</v>
      </c>
      <c r="AW520" s="4">
        <v>120</v>
      </c>
      <c r="AY520" s="4">
        <v>497</v>
      </c>
      <c r="AZ520" s="4" t="s">
        <v>87</v>
      </c>
      <c r="BA520" s="4">
        <v>5</v>
      </c>
      <c r="BO520" s="4">
        <v>497</v>
      </c>
      <c r="BP520" s="4" t="s">
        <v>73</v>
      </c>
      <c r="BQ520" s="4">
        <v>470</v>
      </c>
      <c r="BS520" s="4">
        <v>497</v>
      </c>
      <c r="BT520" s="4" t="s">
        <v>87</v>
      </c>
      <c r="BU520" s="4">
        <v>5</v>
      </c>
    </row>
    <row r="521" spans="32:73" ht="9.75" customHeight="1" x14ac:dyDescent="0.7">
      <c r="AF521" s="3" t="str">
        <f t="shared" si="85"/>
        <v/>
      </c>
      <c r="AG521" s="3" t="str">
        <f t="shared" si="86"/>
        <v/>
      </c>
      <c r="AH521" s="3" t="str">
        <f t="shared" si="87"/>
        <v/>
      </c>
      <c r="AU521" s="4">
        <v>498</v>
      </c>
      <c r="AV521" s="4" t="s">
        <v>91</v>
      </c>
      <c r="AW521" s="4">
        <v>120</v>
      </c>
      <c r="AY521" s="4">
        <v>498</v>
      </c>
      <c r="AZ521" s="4" t="s">
        <v>87</v>
      </c>
      <c r="BA521" s="4">
        <v>5</v>
      </c>
      <c r="BO521" s="4">
        <v>498</v>
      </c>
      <c r="BP521" s="4" t="s">
        <v>73</v>
      </c>
      <c r="BQ521" s="4">
        <v>470</v>
      </c>
      <c r="BS521" s="4">
        <v>498</v>
      </c>
      <c r="BT521" s="4" t="s">
        <v>87</v>
      </c>
      <c r="BU521" s="4">
        <v>5</v>
      </c>
    </row>
    <row r="522" spans="32:73" ht="9.75" customHeight="1" x14ac:dyDescent="0.7">
      <c r="AF522" s="3" t="str">
        <f t="shared" si="85"/>
        <v/>
      </c>
      <c r="AG522" s="3" t="str">
        <f t="shared" si="86"/>
        <v/>
      </c>
      <c r="AH522" s="3" t="str">
        <f t="shared" si="87"/>
        <v/>
      </c>
      <c r="AU522" s="4">
        <v>499</v>
      </c>
      <c r="AV522" s="4" t="s">
        <v>91</v>
      </c>
      <c r="AW522" s="4">
        <v>120</v>
      </c>
      <c r="AY522" s="4">
        <v>499</v>
      </c>
      <c r="AZ522" s="4" t="s">
        <v>87</v>
      </c>
      <c r="BA522" s="4">
        <v>5</v>
      </c>
      <c r="BO522" s="4">
        <v>499</v>
      </c>
      <c r="BP522" s="4" t="s">
        <v>73</v>
      </c>
      <c r="BQ522" s="4">
        <v>470</v>
      </c>
      <c r="BS522" s="4">
        <v>499</v>
      </c>
      <c r="BT522" s="4" t="s">
        <v>87</v>
      </c>
      <c r="BU522" s="4">
        <v>5</v>
      </c>
    </row>
    <row r="523" spans="32:73" ht="9.75" customHeight="1" x14ac:dyDescent="0.7">
      <c r="AF523" s="3" t="str">
        <f t="shared" si="85"/>
        <v/>
      </c>
      <c r="AG523" s="3" t="str">
        <f t="shared" si="86"/>
        <v/>
      </c>
      <c r="AH523" s="3" t="str">
        <f t="shared" si="87"/>
        <v/>
      </c>
      <c r="AU523" s="4">
        <v>500</v>
      </c>
      <c r="AV523" s="4" t="s">
        <v>91</v>
      </c>
      <c r="AW523" s="4">
        <v>120</v>
      </c>
      <c r="AY523" s="4">
        <v>500</v>
      </c>
      <c r="AZ523" s="4" t="s">
        <v>87</v>
      </c>
      <c r="BA523" s="4">
        <v>5</v>
      </c>
      <c r="BO523" s="4">
        <v>500</v>
      </c>
      <c r="BP523" s="4" t="s">
        <v>73</v>
      </c>
      <c r="BQ523" s="4">
        <v>470</v>
      </c>
      <c r="BS523" s="4">
        <v>500</v>
      </c>
      <c r="BT523" s="4" t="s">
        <v>87</v>
      </c>
      <c r="BU523" s="4">
        <v>5</v>
      </c>
    </row>
  </sheetData>
  <sheetProtection sheet="1" objects="1" scenarios="1"/>
  <mergeCells count="147">
    <mergeCell ref="P61:Q62"/>
    <mergeCell ref="E36:H39"/>
    <mergeCell ref="E40:H42"/>
    <mergeCell ref="L12:M15"/>
    <mergeCell ref="N12:U15"/>
    <mergeCell ref="B14:C17"/>
    <mergeCell ref="D14:I17"/>
    <mergeCell ref="J14:K17"/>
    <mergeCell ref="B18:C23"/>
    <mergeCell ref="B12:C13"/>
    <mergeCell ref="D12:K13"/>
    <mergeCell ref="T33:U35"/>
    <mergeCell ref="B30:D32"/>
    <mergeCell ref="I30:M32"/>
    <mergeCell ref="P30:Q32"/>
    <mergeCell ref="R30:S32"/>
    <mergeCell ref="T30:U32"/>
    <mergeCell ref="T25:U26"/>
    <mergeCell ref="B27:D29"/>
    <mergeCell ref="I27:M29"/>
    <mergeCell ref="B25:D26"/>
    <mergeCell ref="I25:M26"/>
    <mergeCell ref="N25:O26"/>
    <mergeCell ref="P25:Q26"/>
    <mergeCell ref="R89:R91"/>
    <mergeCell ref="T89:T91"/>
    <mergeCell ref="N90:P91"/>
    <mergeCell ref="Q90:Q91"/>
    <mergeCell ref="S90:S91"/>
    <mergeCell ref="K67:O67"/>
    <mergeCell ref="H72:J73"/>
    <mergeCell ref="H74:J76"/>
    <mergeCell ref="H77:J79"/>
    <mergeCell ref="H80:J82"/>
    <mergeCell ref="H83:J85"/>
    <mergeCell ref="H86:J91"/>
    <mergeCell ref="E30:H32"/>
    <mergeCell ref="E33:H35"/>
    <mergeCell ref="N27:O35"/>
    <mergeCell ref="B57:O57"/>
    <mergeCell ref="B58:O58"/>
    <mergeCell ref="B59:O59"/>
    <mergeCell ref="I3:O5"/>
    <mergeCell ref="Q3:R4"/>
    <mergeCell ref="S3:U4"/>
    <mergeCell ref="P52:U59"/>
    <mergeCell ref="L16:M17"/>
    <mergeCell ref="N16:U17"/>
    <mergeCell ref="R25:S26"/>
    <mergeCell ref="E25:H26"/>
    <mergeCell ref="E27:H29"/>
    <mergeCell ref="B44:O45"/>
    <mergeCell ref="T48:U48"/>
    <mergeCell ref="B55:O55"/>
    <mergeCell ref="B56:O56"/>
    <mergeCell ref="B52:O52"/>
    <mergeCell ref="B53:O53"/>
    <mergeCell ref="B54:O54"/>
    <mergeCell ref="B46:O46"/>
    <mergeCell ref="B47:O47"/>
    <mergeCell ref="R43:S43"/>
    <mergeCell ref="T43:U43"/>
    <mergeCell ref="R37:S39"/>
    <mergeCell ref="I40:L42"/>
    <mergeCell ref="M40:N42"/>
    <mergeCell ref="O40:O42"/>
    <mergeCell ref="P40:Q42"/>
    <mergeCell ref="R40:S42"/>
    <mergeCell ref="I36:L39"/>
    <mergeCell ref="M36:N36"/>
    <mergeCell ref="T36:U39"/>
    <mergeCell ref="M37:N39"/>
    <mergeCell ref="O37:O39"/>
    <mergeCell ref="P37:Q39"/>
    <mergeCell ref="B43:O43"/>
    <mergeCell ref="P27:Q29"/>
    <mergeCell ref="R27:S29"/>
    <mergeCell ref="T27:U29"/>
    <mergeCell ref="B69:J70"/>
    <mergeCell ref="Q86:Q87"/>
    <mergeCell ref="S86:S87"/>
    <mergeCell ref="B3:H4"/>
    <mergeCell ref="B5:H8"/>
    <mergeCell ref="D18:K21"/>
    <mergeCell ref="D22:K23"/>
    <mergeCell ref="L18:M23"/>
    <mergeCell ref="N18:U23"/>
    <mergeCell ref="N82:P83"/>
    <mergeCell ref="Q82:T83"/>
    <mergeCell ref="R85:R87"/>
    <mergeCell ref="T85:T87"/>
    <mergeCell ref="N86:P87"/>
    <mergeCell ref="B80:C82"/>
    <mergeCell ref="D80:E82"/>
    <mergeCell ref="F80:G82"/>
    <mergeCell ref="B83:C85"/>
    <mergeCell ref="D83:E85"/>
    <mergeCell ref="B74:C76"/>
    <mergeCell ref="D74:G76"/>
    <mergeCell ref="T49:U49"/>
    <mergeCell ref="P49:S49"/>
    <mergeCell ref="B33:D35"/>
    <mergeCell ref="I33:M35"/>
    <mergeCell ref="P33:Q35"/>
    <mergeCell ref="R33:S35"/>
    <mergeCell ref="S50:U51"/>
    <mergeCell ref="T44:U44"/>
    <mergeCell ref="P45:Q45"/>
    <mergeCell ref="R45:S45"/>
    <mergeCell ref="T45:U45"/>
    <mergeCell ref="T46:U46"/>
    <mergeCell ref="P44:Q44"/>
    <mergeCell ref="R44:S44"/>
    <mergeCell ref="P47:S47"/>
    <mergeCell ref="T40:U42"/>
    <mergeCell ref="P46:S46"/>
    <mergeCell ref="B48:O48"/>
    <mergeCell ref="B49:O49"/>
    <mergeCell ref="B50:O50"/>
    <mergeCell ref="B51:O51"/>
    <mergeCell ref="T47:U47"/>
    <mergeCell ref="P48:S48"/>
    <mergeCell ref="P43:Q43"/>
    <mergeCell ref="B77:C79"/>
    <mergeCell ref="D77:G79"/>
    <mergeCell ref="P50:R51"/>
    <mergeCell ref="B36:D42"/>
    <mergeCell ref="B86:C91"/>
    <mergeCell ref="D86:E91"/>
    <mergeCell ref="F86:G91"/>
    <mergeCell ref="T65:U66"/>
    <mergeCell ref="K63:O66"/>
    <mergeCell ref="G63:J66"/>
    <mergeCell ref="B63:F66"/>
    <mergeCell ref="R61:U62"/>
    <mergeCell ref="T63:U64"/>
    <mergeCell ref="B61:F62"/>
    <mergeCell ref="F83:G85"/>
    <mergeCell ref="B72:C73"/>
    <mergeCell ref="D72:E73"/>
    <mergeCell ref="G61:J62"/>
    <mergeCell ref="K61:O62"/>
    <mergeCell ref="Q63:S64"/>
    <mergeCell ref="Q65:S66"/>
    <mergeCell ref="P65:P66"/>
    <mergeCell ref="P63:P64"/>
    <mergeCell ref="F72:G73"/>
  </mergeCells>
  <phoneticPr fontId="1"/>
  <conditionalFormatting sqref="D74 H74 D77">
    <cfRule type="cellIs" dxfId="6" priority="8" operator="equal">
      <formula>""</formula>
    </cfRule>
  </conditionalFormatting>
  <conditionalFormatting sqref="I25:XFD42 A43:XFD51 A1:XFD6 V7:CW7 CZ7:XFD7 L7:N8 A7:K10 P8 V8:XFD8 O9:P10 R9:XFD10 A11:CU11 CX11:XFD11 A12:L12 N12 V12:XFD15 A13:K15 A16:XFD24 A25:E25 A26:D42 E27 E30 E33 E36 E40 P52 A52:B59 V52:XFD59 A60:XFD61 B61:U62 A62:A100 V62:XFD100 B63:Q63 T63:U66 B64:O64 B65:Q65 B66:O66 B69:J70 S70:U70 K71:U79 B72:D72 F72 H72 B73:C73 B74:D74 H74 B75:C76 B77:D77 B78:C79 B80:D80 H80 K80:M91 U80:U91 B81:C82 B83:D83 F83 H83 B84:C85 B86:D86 F86 H86 B87:C91 A101:M103 U101:XFD103 V104:XFD126 A104:A132 V127:Z132 AA127:XFD148 A133:Z148 A149:XFD1048576">
    <cfRule type="cellIs" dxfId="5" priority="9" operator="equal">
      <formula>"プルダウンより選択"</formula>
    </cfRule>
  </conditionalFormatting>
  <conditionalFormatting sqref="M40 M37 B47:O51 D12 N12 D14 N16 P27 P30 P33">
    <cfRule type="cellIs" dxfId="4" priority="6" operator="equal">
      <formula>""</formula>
    </cfRule>
  </conditionalFormatting>
  <conditionalFormatting sqref="M40">
    <cfRule type="expression" dxfId="3" priority="2">
      <formula>(E43="印刷なし")</formula>
    </cfRule>
  </conditionalFormatting>
  <conditionalFormatting sqref="M37:N39 M40 B47:O51">
    <cfRule type="expression" dxfId="2" priority="1">
      <formula>($E$40="印刷なし")</formula>
    </cfRule>
  </conditionalFormatting>
  <conditionalFormatting sqref="N82:T91">
    <cfRule type="cellIs" dxfId="1" priority="7" operator="equal">
      <formula>"プルダウンより選択"</formula>
    </cfRule>
  </conditionalFormatting>
  <conditionalFormatting sqref="R61">
    <cfRule type="cellIs" dxfId="0" priority="11" operator="equal">
      <formula>"あり"</formula>
    </cfRule>
  </conditionalFormatting>
  <dataValidations count="12">
    <dataValidation type="list" allowBlank="1" showInputMessage="1" showErrorMessage="1" sqref="S86:S87 S90:S91" xr:uid="{A078924C-6C14-4AAE-B8E0-CBFCA26BB520}">
      <formula1>"1,2,3,4,5,6,7,8,9,10,11,12,13,14,15,16,17,18,19,20,21,22,23,24,25,26,27,28,29,30,31"</formula1>
    </dataValidation>
    <dataValidation type="list" allowBlank="1" showInputMessage="1" showErrorMessage="1" sqref="Q86:Q87 Q90:Q91" xr:uid="{88CF18EB-44D2-44AA-A83B-D28F29727A16}">
      <formula1>"1,2,3,4,5,6,7,8,9,10,11,12"</formula1>
    </dataValidation>
    <dataValidation type="list" allowBlank="1" showInputMessage="1" showErrorMessage="1" sqref="T47:U47" xr:uid="{4AC75AFE-2752-4284-88A9-74DB18309138}">
      <formula1>"500,0"</formula1>
    </dataValidation>
    <dataValidation type="list" allowBlank="1" showInputMessage="1" showErrorMessage="1" sqref="N18:U23" xr:uid="{A386EE5E-7E3B-41C6-824D-0272E4CA95DD}">
      <formula1>"プルダウンより選択,ゆっくり（中７営業日）,通常（角背上製本・簡易製本：中4営業日／丸背上製本：中6営業日）,お急ぎ（角背上製本・簡易製本：中2営業日／丸背上製本：中3営業日）,特急（中1営業日）"</formula1>
    </dataValidation>
    <dataValidation type="list" allowBlank="1" showInputMessage="1" showErrorMessage="1" sqref="N27:O35" xr:uid="{A93D81EF-CF3D-4136-9522-CFE1BD4DCF95}">
      <formula1>"プルダウンより選択,版下入稿,おまかせ（500円）,データ加工　・校章追加等"</formula1>
    </dataValidation>
    <dataValidation type="list" allowBlank="1" showInputMessage="1" showErrorMessage="1" sqref="I27:M35" xr:uid="{76A44C9F-A9E0-40C0-8176-ACBF4C8FDACF}">
      <formula1>"プルダウンより選択,表紙と背表紙,表紙のみ,背表紙のみ"</formula1>
    </dataValidation>
    <dataValidation type="list" allowBlank="1" showInputMessage="1" showErrorMessage="1" sqref="R61:U62" xr:uid="{8A3F6F4E-3306-450C-ACC6-354FF28AE6FB}">
      <formula1>"プルダウンより選択,なし,あり"</formula1>
    </dataValidation>
    <dataValidation type="list" allowBlank="1" showInputMessage="1" showErrorMessage="1" sqref="G63:J66" xr:uid="{4A891D19-BC37-4E2F-B63F-F984718FDF6E}">
      <formula1>"プルダウンより選択,金,銀,白,黒"</formula1>
    </dataValidation>
    <dataValidation type="list" allowBlank="1" showInputMessage="1" showErrorMessage="1" sqref="B63:F66" xr:uid="{8305ECCD-0CAD-4BC2-96CC-B3C7B40668A5}">
      <formula1>$X$125:$X$144</formula1>
    </dataValidation>
    <dataValidation type="list" allowBlank="1" showInputMessage="1" showErrorMessage="1" sqref="K63:O66" xr:uid="{B8F459B8-F715-4341-B5C5-26A29339F83C}">
      <formula1>$AA$125:$AA$152</formula1>
    </dataValidation>
    <dataValidation type="list" allowBlank="1" showInputMessage="1" showErrorMessage="1" sqref="E27 E30 E33" xr:uid="{706FF028-123F-49E4-9F74-A004C9382452}">
      <formula1>"プルダウンより選択,A4,B5,その他"</formula1>
    </dataValidation>
    <dataValidation type="list" allowBlank="1" showInputMessage="1" showErrorMessage="1" sqref="E40" xr:uid="{6BE912ED-DF74-42A1-A2BB-6649E8917682}">
      <formula1>"プルダウンより選択,印刷なし,片面,両面"</formula1>
    </dataValidation>
  </dataValidations>
  <pageMargins left="0.31496062992125984" right="0.11811023622047245" top="0.35433070866141736" bottom="0.35433070866141736" header="0.31496062992125984" footer="0.31496062992125984"/>
  <pageSetup paperSize="9" scale="7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94" r:id="rId4" name="Check Box 22">
              <controlPr defaultSize="0" autoFill="0" autoLine="0" autoPict="0">
                <anchor moveWithCells="1">
                  <from>
                    <xdr:col>15</xdr:col>
                    <xdr:colOff>95250</xdr:colOff>
                    <xdr:row>62</xdr:row>
                    <xdr:rowOff>9525</xdr:rowOff>
                  </from>
                  <to>
                    <xdr:col>15</xdr:col>
                    <xdr:colOff>419100</xdr:colOff>
                    <xdr:row>63</xdr:row>
                    <xdr:rowOff>180975</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15</xdr:col>
                    <xdr:colOff>95250</xdr:colOff>
                    <xdr:row>63</xdr:row>
                    <xdr:rowOff>180975</xdr:rowOff>
                  </from>
                  <to>
                    <xdr:col>15</xdr:col>
                    <xdr:colOff>409575</xdr:colOff>
                    <xdr:row>66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Sheet3</vt:lpstr>
      <vt:lpstr>Sheet3!Print_Area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t.nagase@lbs-hs.co.jp</dc:creator>
  <cp:lastModifiedBy>鈴木 隆介</cp:lastModifiedBy>
  <cp:lastPrinted>2024-07-19T05:29:54Z</cp:lastPrinted>
  <dcterms:created xsi:type="dcterms:W3CDTF">2024-06-03T05:02:40Z</dcterms:created>
  <dcterms:modified xsi:type="dcterms:W3CDTF">2024-10-25T10:58:24Z</dcterms:modified>
</cp:coreProperties>
</file>